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sychologycouncilorg-my.sharepoint.com/personal/j_williams_apac_au/Documents/Documents/"/>
    </mc:Choice>
  </mc:AlternateContent>
  <xr:revisionPtr revIDLastSave="2" documentId="8_{F7366A6F-10CA-4017-B7CB-5568EBC87B8D}" xr6:coauthVersionLast="47" xr6:coauthVersionMax="47" xr10:uidLastSave="{CF9FE599-5564-40F0-B6D4-C7B3EF0A6FD6}"/>
  <bookViews>
    <workbookView xWindow="-120" yWindow="-120" windowWidth="29040" windowHeight="15840" tabRatio="756" xr2:uid="{4579B402-5390-4CCF-B2CF-6E02C02E81B5}"/>
  </bookViews>
  <sheets>
    <sheet name="2026 Fee Calculator" sheetId="6" r:id="rId1"/>
    <sheet name="Drop-down list" sheetId="10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D32" i="6"/>
  <c r="D40" i="6"/>
  <c r="D35" i="6"/>
  <c r="D25" i="6"/>
  <c r="D14" i="6"/>
  <c r="D12" i="6"/>
  <c r="D8" i="6"/>
  <c r="D37" i="6" l="1"/>
  <c r="D36" i="6"/>
  <c r="D34" i="6"/>
  <c r="D30" i="6"/>
  <c r="D29" i="6"/>
  <c r="D28" i="6"/>
  <c r="D27" i="6"/>
  <c r="D26" i="6"/>
  <c r="D24" i="6"/>
  <c r="D22" i="6"/>
  <c r="D21" i="6"/>
  <c r="D19" i="6"/>
  <c r="D18" i="6"/>
  <c r="D16" i="6"/>
  <c r="D15" i="6"/>
  <c r="D13" i="6"/>
  <c r="D9" i="6"/>
  <c r="D10" i="6"/>
  <c r="D41" i="6" l="1"/>
  <c r="D42" i="6" s="1"/>
</calcChain>
</file>

<file path=xl/sharedStrings.xml><?xml version="1.0" encoding="utf-8"?>
<sst xmlns="http://schemas.openxmlformats.org/spreadsheetml/2006/main" count="150" uniqueCount="147">
  <si>
    <t>Initial provider accreditation submission fee</t>
  </si>
  <si>
    <t>Initial provider accreditation on-paper provider assessment and report (plus program sequence assessment fees)</t>
  </si>
  <si>
    <t>Re-accreditation (cycle) application submission fee (onshore and offshore)</t>
  </si>
  <si>
    <t>Re-accreditation (cycle) on-paper provider assesment and report (onshore)(plus program sequence assessment fees)</t>
  </si>
  <si>
    <t>Monitoring site visit on-paper assessment and report</t>
  </si>
  <si>
    <t>Initial program accreditation submission fee (out-of-cycle accreditation of a new program)(if multiple programs are included in the same submission, this fee is charged once only)</t>
  </si>
  <si>
    <t>Initial program accreditation (out-of-cycle) on-paper assessment and report (fee per program) (plus sequence assessment fee)</t>
  </si>
  <si>
    <t>Program sequence assessment (Level 1)</t>
  </si>
  <si>
    <t>Program sequence assessment (Level 2)</t>
  </si>
  <si>
    <t>Program sequence assessment (Level 3)</t>
  </si>
  <si>
    <t>Program sequence assessment (Level 4)</t>
  </si>
  <si>
    <t>Packaged sequence assessment (Level 1 - 2)</t>
  </si>
  <si>
    <t>Packaged sequence assessment (Level 2 - 3)</t>
  </si>
  <si>
    <t>Packaged sequence assessment (Level 3 - 4)</t>
  </si>
  <si>
    <t>Progress Report review (per report)</t>
  </si>
  <si>
    <t>Assessment of existing accredited program at additional campus </t>
  </si>
  <si>
    <t>Administrative processing of an additional or combined degree title for an existing accredited sequence/program of study</t>
  </si>
  <si>
    <t>Program accreditation status check (per program) (formerly transcript checks)</t>
  </si>
  <si>
    <t>Historical program accreditation status check (for checks spanning beyond 10 years)(per program) (formerly transcript checks)</t>
  </si>
  <si>
    <t>Material changes. Costs will be determined on case-by-case basis (initial scan to determine the nature of change is included in the annual fee)</t>
  </si>
  <si>
    <t>Compliance audits will be costed on case-by-case basis, depending on the requirements of the audit</t>
  </si>
  <si>
    <t>Select from list</t>
  </si>
  <si>
    <t>Australian Catholic University</t>
  </si>
  <si>
    <t>Bond University Limited</t>
  </si>
  <si>
    <t>Central Queensland University</t>
  </si>
  <si>
    <t>Charles Darwin University</t>
  </si>
  <si>
    <t>Charles Sturt University</t>
  </si>
  <si>
    <t>Chisholm Institute</t>
  </si>
  <si>
    <t>Curtin University</t>
  </si>
  <si>
    <t>Deakin University</t>
  </si>
  <si>
    <t>Edith Cowan University</t>
  </si>
  <si>
    <t>Federation University Australia</t>
  </si>
  <si>
    <t>Flinders University</t>
  </si>
  <si>
    <t>Griffith University</t>
  </si>
  <si>
    <t>ISN Psychology Pty Ltd</t>
  </si>
  <si>
    <t>James Cook University</t>
  </si>
  <si>
    <t>La Trobe University</t>
  </si>
  <si>
    <t>Macquarie University</t>
  </si>
  <si>
    <t>Monash University</t>
  </si>
  <si>
    <t>Murdoch University</t>
  </si>
  <si>
    <t>Queensland University of Technology</t>
  </si>
  <si>
    <t>RMIT University</t>
  </si>
  <si>
    <t>Southern Cross University</t>
  </si>
  <si>
    <t>Swinburne University of Technology</t>
  </si>
  <si>
    <t>The Australian National University</t>
  </si>
  <si>
    <t>The Cairnmillar Institute</t>
  </si>
  <si>
    <t>The University of Adelaide</t>
  </si>
  <si>
    <t>The University of Melbourne</t>
  </si>
  <si>
    <t>The University of New England</t>
  </si>
  <si>
    <t>The University of Newcastle</t>
  </si>
  <si>
    <t>The University of Notre Dame Australia</t>
  </si>
  <si>
    <t>The University of Queensland</t>
  </si>
  <si>
    <t>The University of Western Australia</t>
  </si>
  <si>
    <t>University of Canberra</t>
  </si>
  <si>
    <t>University of South Australia</t>
  </si>
  <si>
    <t>University of Southern Queensland</t>
  </si>
  <si>
    <t>University of Sydney</t>
  </si>
  <si>
    <t>University of Tasmania</t>
  </si>
  <si>
    <t>University of Technology Sydney</t>
  </si>
  <si>
    <t>University of the Sunshine Coast</t>
  </si>
  <si>
    <t>University of Wollongong</t>
  </si>
  <si>
    <t>Victoria University</t>
  </si>
  <si>
    <t>Western Sydney University</t>
  </si>
  <si>
    <t>Initial Provider Accreditation</t>
  </si>
  <si>
    <t>Re-Accreditation</t>
  </si>
  <si>
    <t>Monitoring Site Visits</t>
  </si>
  <si>
    <t>Initial Program Accreditation</t>
  </si>
  <si>
    <t>Other Accreditation Fees</t>
  </si>
  <si>
    <r>
      <t xml:space="preserve">Re-accreditation (cycle) onshore site visit </t>
    </r>
    <r>
      <rPr>
        <b/>
        <sz val="10"/>
        <color theme="1"/>
        <rFont val="Century Gothic"/>
        <family val="2"/>
      </rPr>
      <t xml:space="preserve">(per day) </t>
    </r>
    <r>
      <rPr>
        <sz val="10"/>
        <color theme="1"/>
        <rFont val="Century Gothic"/>
        <family val="2"/>
      </rPr>
      <t>(normally 2-4 days)*</t>
    </r>
  </si>
  <si>
    <r>
      <t xml:space="preserve">Monitoring site visit </t>
    </r>
    <r>
      <rPr>
        <b/>
        <sz val="10"/>
        <color theme="1"/>
        <rFont val="Century Gothic"/>
        <family val="2"/>
      </rPr>
      <t>(per day)</t>
    </r>
    <r>
      <rPr>
        <sz val="10"/>
        <color theme="1"/>
        <rFont val="Century Gothic"/>
        <family val="2"/>
      </rPr>
      <t xml:space="preserve"> (normally up to 1.5 days)*</t>
    </r>
  </si>
  <si>
    <t>Program Sequence Assessments ^</t>
  </si>
  <si>
    <r>
      <t xml:space="preserve">Initial provider accreditation site visit </t>
    </r>
    <r>
      <rPr>
        <b/>
        <sz val="10"/>
        <color theme="1"/>
        <rFont val="Century Gothic"/>
        <family val="2"/>
      </rPr>
      <t>(per day)</t>
    </r>
    <r>
      <rPr>
        <sz val="10"/>
        <color theme="1"/>
        <rFont val="Century Gothic"/>
        <family val="2"/>
      </rPr>
      <t xml:space="preserve"> *</t>
    </r>
  </si>
  <si>
    <t>ACAP</t>
  </si>
  <si>
    <t>CQU</t>
  </si>
  <si>
    <t>CDU</t>
  </si>
  <si>
    <t>CSU</t>
  </si>
  <si>
    <t>Curtin</t>
  </si>
  <si>
    <t>Deakin</t>
  </si>
  <si>
    <t>ECU</t>
  </si>
  <si>
    <t>Flinders</t>
  </si>
  <si>
    <t>Griffith</t>
  </si>
  <si>
    <t>ISN</t>
  </si>
  <si>
    <t>JCU</t>
  </si>
  <si>
    <t>La Trobe</t>
  </si>
  <si>
    <t>QUT</t>
  </si>
  <si>
    <t>RMIT</t>
  </si>
  <si>
    <t>Swinburne</t>
  </si>
  <si>
    <t>ANU</t>
  </si>
  <si>
    <t>CMI</t>
  </si>
  <si>
    <t>Adelaide</t>
  </si>
  <si>
    <t>UniSA</t>
  </si>
  <si>
    <t>UNE</t>
  </si>
  <si>
    <t>Notre Dame</t>
  </si>
  <si>
    <t>UNSW</t>
  </si>
  <si>
    <t>UQ</t>
  </si>
  <si>
    <t>UWA</t>
  </si>
  <si>
    <t>UC</t>
  </si>
  <si>
    <t>UniSQ</t>
  </si>
  <si>
    <t>UTS</t>
  </si>
  <si>
    <t>VU</t>
  </si>
  <si>
    <t>WSU</t>
  </si>
  <si>
    <t>ACU</t>
  </si>
  <si>
    <t>Bond</t>
  </si>
  <si>
    <t>Provider name:</t>
  </si>
  <si>
    <r>
      <t xml:space="preserve">Re-accreditation (cycle) </t>
    </r>
    <r>
      <rPr>
        <sz val="10"/>
        <color rgb="FFFF0000"/>
        <rFont val="Century Gothic"/>
        <family val="2"/>
      </rPr>
      <t>offshore</t>
    </r>
    <r>
      <rPr>
        <sz val="10"/>
        <color theme="1"/>
        <rFont val="Century Gothic"/>
        <family val="2"/>
      </rPr>
      <t xml:space="preserve"> site visit </t>
    </r>
    <r>
      <rPr>
        <b/>
        <sz val="10"/>
        <color theme="1"/>
        <rFont val="Century Gothic"/>
        <family val="2"/>
      </rPr>
      <t xml:space="preserve">(per day) </t>
    </r>
    <r>
      <rPr>
        <sz val="10"/>
        <color theme="1"/>
        <rFont val="Century Gothic"/>
        <family val="2"/>
      </rPr>
      <t>(minimum of 3 days for physical visits)*</t>
    </r>
  </si>
  <si>
    <r>
      <t>Re-accreditation (cycle) on-paper provider assessment and report (</t>
    </r>
    <r>
      <rPr>
        <sz val="10"/>
        <color rgb="FFFF0000"/>
        <rFont val="Century Gothic"/>
        <family val="2"/>
      </rPr>
      <t>offshore</t>
    </r>
    <r>
      <rPr>
        <sz val="10"/>
        <color theme="1"/>
        <rFont val="Century Gothic"/>
        <family val="2"/>
      </rPr>
      <t>) (plus program sequence assessment fees)</t>
    </r>
  </si>
  <si>
    <t>Provider Title</t>
  </si>
  <si>
    <t>Provider code</t>
  </si>
  <si>
    <t>High level activity code</t>
  </si>
  <si>
    <t>ReAccred</t>
  </si>
  <si>
    <t>InitialAccred</t>
  </si>
  <si>
    <t>Australian Institute of Psychology</t>
  </si>
  <si>
    <t>AIPC</t>
  </si>
  <si>
    <t>OutOfCycle</t>
  </si>
  <si>
    <t>Chisholm</t>
  </si>
  <si>
    <t>FedUni</t>
  </si>
  <si>
    <t>MQ</t>
  </si>
  <si>
    <t>Monash</t>
  </si>
  <si>
    <t>Murdoch</t>
  </si>
  <si>
    <t>SCU</t>
  </si>
  <si>
    <t>Torrens University Australia</t>
  </si>
  <si>
    <t>Torrens</t>
  </si>
  <si>
    <t>The College of Professional Psychology</t>
  </si>
  <si>
    <t>COPP</t>
  </si>
  <si>
    <t>UniMelb</t>
  </si>
  <si>
    <t>UON</t>
  </si>
  <si>
    <t>University of New South Wales</t>
  </si>
  <si>
    <t>USYD</t>
  </si>
  <si>
    <t>UTAS</t>
  </si>
  <si>
    <t>UniSC</t>
  </si>
  <si>
    <t>UOW</t>
  </si>
  <si>
    <t>AdelaideUni</t>
  </si>
  <si>
    <t>2026 APAC Fee Calculator</t>
  </si>
  <si>
    <t>Select if applicable</t>
  </si>
  <si>
    <t>Total (excl GST)</t>
  </si>
  <si>
    <t>Total (incl GST)</t>
  </si>
  <si>
    <r>
      <t xml:space="preserve">Cost
</t>
    </r>
    <r>
      <rPr>
        <b/>
        <sz val="10"/>
        <color theme="8" tint="0.39997558519241921"/>
        <rFont val="Century Gothic"/>
        <family val="2"/>
      </rPr>
      <t>[Do not overwrite]</t>
    </r>
  </si>
  <si>
    <r>
      <t xml:space="preserve">Quantity
</t>
    </r>
    <r>
      <rPr>
        <b/>
        <sz val="10"/>
        <color theme="8" tint="0.39997558519241921"/>
        <rFont val="Century Gothic"/>
        <family val="2"/>
      </rPr>
      <t>[Enter the number of times the fee is to be charged]</t>
    </r>
  </si>
  <si>
    <t>Enter information into the applicable cells that are coloured purple</t>
  </si>
  <si>
    <t>Adelaide University (merged)</t>
  </si>
  <si>
    <t>ACAP University College</t>
  </si>
  <si>
    <t>2026 fee categories</t>
  </si>
  <si>
    <r>
      <t xml:space="preserve">2026 Fee
</t>
    </r>
    <r>
      <rPr>
        <b/>
        <sz val="10"/>
        <color theme="8" tint="0.39997558519241921"/>
        <rFont val="Century Gothic"/>
        <family val="2"/>
      </rPr>
      <t>[Do not overwrite]</t>
    </r>
  </si>
  <si>
    <t>Case-by-case basis#</t>
  </si>
  <si>
    <t># Contact the Accreditation Team at: accreditation@apac.au for more information</t>
  </si>
  <si>
    <t>Accreditation of additional campus or online program delivery (per campus and per online program sequence)</t>
  </si>
  <si>
    <t>Annual fee per program sequence # (incl annual report review, notification of program in teach out/discontinuations, change of accredited program titles, general enquiries, ongoing provider support, provider information sessions, complaints handling)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</si>
</sst>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&quot;$&quot;* #,##0.000_-;\-&quot;$&quot;* #,##0.000_-;_-&quot;$&quot;* &quot;-&quot;???_-;_-@_-"/>
    <numFmt numFmtId="166" formatCode="_-&quot;$&quot;* #,##0_-;\-&quot;$&quot;* #,##0_-;_-&quot;$&quot;* &quot;-&quot;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Aptos Narrow"/>
      <family val="2"/>
      <scheme val="minor"/>
    </font>
    <font>
      <b/>
      <sz val="10"/>
      <color theme="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b/>
      <sz val="14"/>
      <color theme="6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theme="1" tint="0.249977111117893"/>
      <name val="Century Gothic"/>
      <family val="2"/>
    </font>
    <font>
      <b/>
      <sz val="10"/>
      <color theme="1" tint="0.249977111117893"/>
      <name val="Century Gothic"/>
      <family val="2"/>
    </font>
    <font>
      <sz val="10"/>
      <color rgb="FFC00000"/>
      <name val="Century Gothic"/>
      <family val="2"/>
    </font>
    <font>
      <sz val="10"/>
      <color rgb="FFFF0000"/>
      <name val="Century Gothic"/>
      <family val="2"/>
    </font>
    <font>
      <b/>
      <sz val="11"/>
      <color theme="1"/>
      <name val="Century Gothic"/>
      <family val="2"/>
    </font>
    <font>
      <b/>
      <sz val="10"/>
      <color theme="8" tint="0.39997558519241921"/>
      <name val="Century Gothic"/>
      <family val="2"/>
    </font>
    <font>
      <sz val="11"/>
      <name val="Century Gothic"/>
      <family val="2"/>
    </font>
    <font>
      <sz val="9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5">
    <xf numFmtId="0" fontId="0" fillId="0" borderId="0" xfId="0"/>
    <xf numFmtId="0" fontId="6" fillId="4" borderId="0" xfId="0" applyFont="1" applyFill="1" applyAlignment="1">
      <alignment wrapText="1"/>
    </xf>
    <xf numFmtId="0" fontId="6" fillId="4" borderId="0" xfId="0" applyFont="1" applyFill="1"/>
    <xf numFmtId="0" fontId="5" fillId="4" borderId="0" xfId="0" applyFont="1" applyFill="1"/>
    <xf numFmtId="0" fontId="5" fillId="4" borderId="0" xfId="0" applyFont="1" applyFill="1" applyAlignment="1">
      <alignment wrapText="1"/>
    </xf>
    <xf numFmtId="164" fontId="6" fillId="4" borderId="0" xfId="1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7" fillId="4" borderId="0" xfId="0" applyFont="1" applyFill="1"/>
    <xf numFmtId="0" fontId="4" fillId="5" borderId="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4" fillId="5" borderId="5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2" xfId="0" applyFont="1" applyFill="1" applyBorder="1"/>
    <xf numFmtId="0" fontId="4" fillId="5" borderId="13" xfId="0" applyFont="1" applyFill="1" applyBorder="1"/>
    <xf numFmtId="0" fontId="8" fillId="4" borderId="0" xfId="0" applyFont="1" applyFill="1"/>
    <xf numFmtId="0" fontId="5" fillId="4" borderId="0" xfId="0" applyFont="1" applyFill="1" applyAlignment="1">
      <alignment horizontal="right" wrapText="1"/>
    </xf>
    <xf numFmtId="0" fontId="6" fillId="4" borderId="0" xfId="0" applyFont="1" applyFill="1" applyAlignment="1">
      <alignment vertical="center"/>
    </xf>
    <xf numFmtId="164" fontId="12" fillId="4" borderId="0" xfId="0" applyNumberFormat="1" applyFont="1" applyFill="1" applyAlignment="1">
      <alignment horizontal="center" vertical="center" wrapText="1"/>
    </xf>
    <xf numFmtId="164" fontId="11" fillId="4" borderId="8" xfId="0" applyNumberFormat="1" applyFont="1" applyFill="1" applyBorder="1" applyAlignment="1">
      <alignment wrapText="1"/>
    </xf>
    <xf numFmtId="0" fontId="12" fillId="5" borderId="5" xfId="0" applyFont="1" applyFill="1" applyBorder="1"/>
    <xf numFmtId="0" fontId="12" fillId="5" borderId="6" xfId="0" applyFont="1" applyFill="1" applyBorder="1"/>
    <xf numFmtId="0" fontId="9" fillId="3" borderId="1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vertical="center" wrapText="1"/>
    </xf>
    <xf numFmtId="164" fontId="9" fillId="3" borderId="11" xfId="0" applyNumberFormat="1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left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wrapText="1"/>
    </xf>
    <xf numFmtId="164" fontId="6" fillId="4" borderId="4" xfId="0" applyNumberFormat="1" applyFont="1" applyFill="1" applyBorder="1" applyAlignment="1">
      <alignment wrapText="1"/>
    </xf>
    <xf numFmtId="164" fontId="6" fillId="4" borderId="3" xfId="0" applyNumberFormat="1" applyFont="1" applyFill="1" applyBorder="1" applyAlignment="1">
      <alignment wrapText="1"/>
    </xf>
    <xf numFmtId="0" fontId="4" fillId="2" borderId="18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center" wrapText="1"/>
    </xf>
    <xf numFmtId="0" fontId="2" fillId="4" borderId="0" xfId="0" applyFont="1" applyFill="1"/>
    <xf numFmtId="0" fontId="15" fillId="4" borderId="0" xfId="0" applyFont="1" applyFill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4" borderId="0" xfId="0" applyFont="1" applyFill="1" applyAlignment="1">
      <alignment vertical="top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165" fontId="6" fillId="4" borderId="0" xfId="0" applyNumberFormat="1" applyFont="1" applyFill="1"/>
    <xf numFmtId="0" fontId="13" fillId="4" borderId="0" xfId="0" applyFont="1" applyFill="1" applyAlignment="1">
      <alignment wrapText="1"/>
    </xf>
    <xf numFmtId="0" fontId="13" fillId="4" borderId="0" xfId="0" applyFont="1" applyFill="1"/>
    <xf numFmtId="0" fontId="4" fillId="2" borderId="16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5" fillId="3" borderId="14" xfId="0" applyFont="1" applyFill="1" applyBorder="1"/>
    <xf numFmtId="166" fontId="5" fillId="3" borderId="15" xfId="0" applyNumberFormat="1" applyFont="1" applyFill="1" applyBorder="1"/>
    <xf numFmtId="0" fontId="11" fillId="6" borderId="7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44" fontId="11" fillId="6" borderId="8" xfId="1" applyFont="1" applyFill="1" applyBorder="1" applyAlignment="1">
      <alignment wrapText="1"/>
    </xf>
    <xf numFmtId="0" fontId="6" fillId="6" borderId="0" xfId="0" applyFont="1" applyFill="1" applyAlignment="1">
      <alignment horizontal="center"/>
    </xf>
    <xf numFmtId="0" fontId="1" fillId="0" borderId="1" xfId="0" applyFont="1" applyBorder="1" applyAlignment="1">
      <alignment vertical="top" wrapText="1"/>
    </xf>
    <xf numFmtId="0" fontId="18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wrapText="1"/>
    </xf>
    <xf numFmtId="0" fontId="6" fillId="0" borderId="7" xfId="0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0</xdr:col>
      <xdr:colOff>647700</xdr:colOff>
      <xdr:row>3</xdr:row>
      <xdr:rowOff>11948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AB08011-6DBB-4AAA-AB85-C535ADFF3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85725"/>
          <a:ext cx="485775" cy="4977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D5F27-8F6F-4440-AB61-122D91A377D7}">
  <sheetPr>
    <tabColor theme="3" tint="0.749992370372631"/>
  </sheetPr>
  <dimension ref="A1:E59"/>
  <sheetViews>
    <sheetView tabSelected="1" zoomScaleNormal="100" workbookViewId="0">
      <pane xSplit="2" ySplit="6" topLeftCell="C7" activePane="bottomRight" state="frozen"/>
      <selection pane="topRight" activeCell="D1" sqref="D1"/>
      <selection pane="bottomLeft" activeCell="A7" sqref="A7"/>
      <selection pane="bottomRight" activeCell="G12" sqref="G12"/>
    </sheetView>
  </sheetViews>
  <sheetFormatPr defaultRowHeight="13.5" x14ac:dyDescent="0.25"/>
  <cols>
    <col min="1" max="1" width="47.42578125" style="1" customWidth="1"/>
    <col min="2" max="2" width="30.7109375" style="1" customWidth="1"/>
    <col min="3" max="3" width="28.42578125" style="2" customWidth="1"/>
    <col min="4" max="4" width="22.7109375" style="2" customWidth="1"/>
    <col min="5" max="5" width="12.5703125" style="2" customWidth="1"/>
    <col min="6" max="16384" width="9.140625" style="2"/>
  </cols>
  <sheetData>
    <row r="1" spans="1:4" ht="18" x14ac:dyDescent="0.25">
      <c r="A1" s="2"/>
      <c r="B1" s="18" t="s">
        <v>132</v>
      </c>
    </row>
    <row r="2" spans="1:4" x14ac:dyDescent="0.25">
      <c r="A2" s="2"/>
      <c r="B2" s="2"/>
    </row>
    <row r="3" spans="1:4" x14ac:dyDescent="0.25">
      <c r="A3" s="19" t="s">
        <v>103</v>
      </c>
      <c r="B3" s="60" t="s">
        <v>21</v>
      </c>
      <c r="C3" s="50"/>
    </row>
    <row r="4" spans="1:4" ht="15.75" customHeight="1" x14ac:dyDescent="0.25">
      <c r="B4" s="51"/>
      <c r="C4" s="30"/>
    </row>
    <row r="5" spans="1:4" ht="15.75" customHeight="1" thickBot="1" x14ac:dyDescent="0.3">
      <c r="A5" s="52" t="s">
        <v>138</v>
      </c>
      <c r="B5" s="51"/>
      <c r="C5" s="30"/>
    </row>
    <row r="6" spans="1:4" s="20" customFormat="1" ht="52.5" customHeight="1" thickBot="1" x14ac:dyDescent="0.3">
      <c r="A6" s="53" t="s">
        <v>141</v>
      </c>
      <c r="B6" s="37" t="s">
        <v>142</v>
      </c>
      <c r="C6" s="31" t="s">
        <v>137</v>
      </c>
      <c r="D6" s="32" t="s">
        <v>136</v>
      </c>
    </row>
    <row r="7" spans="1:4" s="8" customFormat="1" x14ac:dyDescent="0.25">
      <c r="A7" s="14" t="s">
        <v>63</v>
      </c>
      <c r="B7" s="15"/>
      <c r="C7" s="16"/>
      <c r="D7" s="17"/>
    </row>
    <row r="8" spans="1:4" s="1" customFormat="1" x14ac:dyDescent="0.25">
      <c r="A8" s="10" t="s">
        <v>0</v>
      </c>
      <c r="B8" s="35">
        <v>5205</v>
      </c>
      <c r="C8" s="57"/>
      <c r="D8" s="22">
        <f>C8*B8</f>
        <v>0</v>
      </c>
    </row>
    <row r="9" spans="1:4" s="1" customFormat="1" x14ac:dyDescent="0.25">
      <c r="A9" s="11" t="s">
        <v>71</v>
      </c>
      <c r="B9" s="35">
        <v>2315</v>
      </c>
      <c r="C9" s="58"/>
      <c r="D9" s="22">
        <f t="shared" ref="D9:D36" si="0">C9*B9</f>
        <v>0</v>
      </c>
    </row>
    <row r="10" spans="1:4" s="1" customFormat="1" ht="40.5" x14ac:dyDescent="0.25">
      <c r="A10" s="11" t="s">
        <v>1</v>
      </c>
      <c r="B10" s="35">
        <v>15306</v>
      </c>
      <c r="C10" s="58"/>
      <c r="D10" s="22">
        <f t="shared" si="0"/>
        <v>0</v>
      </c>
    </row>
    <row r="11" spans="1:4" s="8" customFormat="1" x14ac:dyDescent="0.25">
      <c r="A11" s="12" t="s">
        <v>64</v>
      </c>
      <c r="B11" s="9"/>
      <c r="C11" s="23"/>
      <c r="D11" s="24"/>
    </row>
    <row r="12" spans="1:4" s="1" customFormat="1" ht="27" x14ac:dyDescent="0.25">
      <c r="A12" s="10" t="s">
        <v>2</v>
      </c>
      <c r="B12" s="35">
        <v>1982</v>
      </c>
      <c r="C12" s="57"/>
      <c r="D12" s="22">
        <f>C12*B12</f>
        <v>0</v>
      </c>
    </row>
    <row r="13" spans="1:4" s="1" customFormat="1" ht="27" x14ac:dyDescent="0.25">
      <c r="A13" s="11" t="s">
        <v>68</v>
      </c>
      <c r="B13" s="35">
        <v>2315</v>
      </c>
      <c r="C13" s="58"/>
      <c r="D13" s="22">
        <f t="shared" si="0"/>
        <v>0</v>
      </c>
    </row>
    <row r="14" spans="1:4" s="1" customFormat="1" ht="40.5" x14ac:dyDescent="0.25">
      <c r="A14" s="11" t="s">
        <v>3</v>
      </c>
      <c r="B14" s="35">
        <v>18420</v>
      </c>
      <c r="C14" s="58"/>
      <c r="D14" s="22">
        <f>C14*B14</f>
        <v>0</v>
      </c>
    </row>
    <row r="15" spans="1:4" s="1" customFormat="1" ht="27" x14ac:dyDescent="0.25">
      <c r="A15" s="11" t="s">
        <v>104</v>
      </c>
      <c r="B15" s="35">
        <v>2315</v>
      </c>
      <c r="C15" s="58"/>
      <c r="D15" s="22">
        <f t="shared" si="0"/>
        <v>0</v>
      </c>
    </row>
    <row r="16" spans="1:4" s="1" customFormat="1" ht="40.5" x14ac:dyDescent="0.25">
      <c r="A16" s="11" t="s">
        <v>105</v>
      </c>
      <c r="B16" s="35">
        <v>13382</v>
      </c>
      <c r="C16" s="58"/>
      <c r="D16" s="22">
        <f t="shared" si="0"/>
        <v>0</v>
      </c>
    </row>
    <row r="17" spans="1:4" s="8" customFormat="1" x14ac:dyDescent="0.25">
      <c r="A17" s="12" t="s">
        <v>65</v>
      </c>
      <c r="B17" s="9"/>
      <c r="C17" s="23"/>
      <c r="D17" s="24"/>
    </row>
    <row r="18" spans="1:4" s="1" customFormat="1" ht="27" x14ac:dyDescent="0.25">
      <c r="A18" s="10" t="s">
        <v>69</v>
      </c>
      <c r="B18" s="35">
        <v>1729</v>
      </c>
      <c r="C18" s="57"/>
      <c r="D18" s="22">
        <f t="shared" si="0"/>
        <v>0</v>
      </c>
    </row>
    <row r="19" spans="1:4" s="1" customFormat="1" ht="27" x14ac:dyDescent="0.25">
      <c r="A19" s="11" t="s">
        <v>4</v>
      </c>
      <c r="B19" s="35">
        <v>7152</v>
      </c>
      <c r="C19" s="58"/>
      <c r="D19" s="22">
        <f t="shared" si="0"/>
        <v>0</v>
      </c>
    </row>
    <row r="20" spans="1:4" s="8" customFormat="1" x14ac:dyDescent="0.25">
      <c r="A20" s="12" t="s">
        <v>66</v>
      </c>
      <c r="B20" s="9"/>
      <c r="C20" s="23"/>
      <c r="D20" s="24"/>
    </row>
    <row r="21" spans="1:4" s="1" customFormat="1" ht="54" x14ac:dyDescent="0.25">
      <c r="A21" s="10" t="s">
        <v>5</v>
      </c>
      <c r="B21" s="35">
        <v>853</v>
      </c>
      <c r="C21" s="57"/>
      <c r="D21" s="22">
        <f t="shared" si="0"/>
        <v>0</v>
      </c>
    </row>
    <row r="22" spans="1:4" s="1" customFormat="1" ht="40.5" x14ac:dyDescent="0.25">
      <c r="A22" s="13" t="s">
        <v>6</v>
      </c>
      <c r="B22" s="35">
        <v>3582</v>
      </c>
      <c r="C22" s="58"/>
      <c r="D22" s="22">
        <f t="shared" si="0"/>
        <v>0</v>
      </c>
    </row>
    <row r="23" spans="1:4" s="8" customFormat="1" x14ac:dyDescent="0.25">
      <c r="A23" s="12" t="s">
        <v>70</v>
      </c>
      <c r="B23" s="9"/>
      <c r="C23" s="23"/>
      <c r="D23" s="24"/>
    </row>
    <row r="24" spans="1:4" s="1" customFormat="1" x14ac:dyDescent="0.25">
      <c r="A24" s="10" t="s">
        <v>7</v>
      </c>
      <c r="B24" s="35">
        <v>5387</v>
      </c>
      <c r="C24" s="57"/>
      <c r="D24" s="22">
        <f t="shared" si="0"/>
        <v>0</v>
      </c>
    </row>
    <row r="25" spans="1:4" s="1" customFormat="1" x14ac:dyDescent="0.25">
      <c r="A25" s="11" t="s">
        <v>8</v>
      </c>
      <c r="B25" s="35">
        <v>2155</v>
      </c>
      <c r="C25" s="58"/>
      <c r="D25" s="22">
        <f>C25*B25</f>
        <v>0</v>
      </c>
    </row>
    <row r="26" spans="1:4" s="1" customFormat="1" x14ac:dyDescent="0.25">
      <c r="A26" s="11" t="s">
        <v>9</v>
      </c>
      <c r="B26" s="35">
        <v>7182.9</v>
      </c>
      <c r="C26" s="58"/>
      <c r="D26" s="22">
        <f t="shared" si="0"/>
        <v>0</v>
      </c>
    </row>
    <row r="27" spans="1:4" s="1" customFormat="1" x14ac:dyDescent="0.25">
      <c r="A27" s="11" t="s">
        <v>10</v>
      </c>
      <c r="B27" s="35">
        <v>8081</v>
      </c>
      <c r="C27" s="58"/>
      <c r="D27" s="22">
        <f t="shared" si="0"/>
        <v>0</v>
      </c>
    </row>
    <row r="28" spans="1:4" s="1" customFormat="1" x14ac:dyDescent="0.25">
      <c r="A28" s="11" t="s">
        <v>11</v>
      </c>
      <c r="B28" s="35">
        <v>7183</v>
      </c>
      <c r="C28" s="58"/>
      <c r="D28" s="22">
        <f t="shared" si="0"/>
        <v>0</v>
      </c>
    </row>
    <row r="29" spans="1:4" s="1" customFormat="1" x14ac:dyDescent="0.25">
      <c r="A29" s="11" t="s">
        <v>12</v>
      </c>
      <c r="B29" s="35">
        <v>8979</v>
      </c>
      <c r="C29" s="58"/>
      <c r="D29" s="22">
        <f t="shared" si="0"/>
        <v>0</v>
      </c>
    </row>
    <row r="30" spans="1:4" s="1" customFormat="1" x14ac:dyDescent="0.25">
      <c r="A30" s="11" t="s">
        <v>13</v>
      </c>
      <c r="B30" s="35">
        <v>10774</v>
      </c>
      <c r="C30" s="58"/>
      <c r="D30" s="22">
        <f t="shared" si="0"/>
        <v>0</v>
      </c>
    </row>
    <row r="31" spans="1:4" s="8" customFormat="1" x14ac:dyDescent="0.25">
      <c r="A31" s="12" t="s">
        <v>67</v>
      </c>
      <c r="B31" s="9"/>
      <c r="C31" s="23"/>
      <c r="D31" s="24"/>
    </row>
    <row r="32" spans="1:4" s="8" customFormat="1" ht="40.5" x14ac:dyDescent="0.25">
      <c r="A32" s="64" t="s">
        <v>145</v>
      </c>
      <c r="B32" s="35">
        <v>7283</v>
      </c>
      <c r="C32" s="58"/>
      <c r="D32" s="22">
        <f>C32*B32</f>
        <v>0</v>
      </c>
    </row>
    <row r="33" spans="1:5" s="1" customFormat="1" x14ac:dyDescent="0.25">
      <c r="A33" s="11" t="s">
        <v>14</v>
      </c>
      <c r="B33" s="35">
        <v>2029</v>
      </c>
      <c r="C33" s="58"/>
      <c r="D33" s="22">
        <f>C33*B33</f>
        <v>0</v>
      </c>
    </row>
    <row r="34" spans="1:5" s="1" customFormat="1" ht="27" x14ac:dyDescent="0.25">
      <c r="A34" s="11" t="s">
        <v>15</v>
      </c>
      <c r="B34" s="35">
        <v>795</v>
      </c>
      <c r="C34" s="58"/>
      <c r="D34" s="22">
        <f t="shared" si="0"/>
        <v>0</v>
      </c>
    </row>
    <row r="35" spans="1:5" s="1" customFormat="1" ht="40.5" x14ac:dyDescent="0.25">
      <c r="A35" s="11" t="s">
        <v>16</v>
      </c>
      <c r="B35" s="35">
        <v>288</v>
      </c>
      <c r="C35" s="58"/>
      <c r="D35" s="22">
        <f>C35*B35</f>
        <v>0</v>
      </c>
    </row>
    <row r="36" spans="1:5" s="1" customFormat="1" ht="27" x14ac:dyDescent="0.25">
      <c r="A36" s="11" t="s">
        <v>17</v>
      </c>
      <c r="B36" s="35">
        <v>156.14999999999998</v>
      </c>
      <c r="C36" s="58"/>
      <c r="D36" s="22">
        <f t="shared" si="0"/>
        <v>0</v>
      </c>
    </row>
    <row r="37" spans="1:5" s="1" customFormat="1" ht="40.5" x14ac:dyDescent="0.25">
      <c r="A37" s="11" t="s">
        <v>18</v>
      </c>
      <c r="B37" s="35">
        <v>364.34999999999997</v>
      </c>
      <c r="C37" s="58"/>
      <c r="D37" s="22">
        <f>C37*B37</f>
        <v>0</v>
      </c>
    </row>
    <row r="38" spans="1:5" s="1" customFormat="1" ht="40.5" x14ac:dyDescent="0.25">
      <c r="A38" s="11" t="s">
        <v>19</v>
      </c>
      <c r="B38" s="36" t="s">
        <v>143</v>
      </c>
      <c r="C38" s="58"/>
      <c r="D38" s="59"/>
    </row>
    <row r="39" spans="1:5" s="1" customFormat="1" ht="40.5" x14ac:dyDescent="0.25">
      <c r="A39" s="11" t="s">
        <v>20</v>
      </c>
      <c r="B39" s="36" t="s">
        <v>143</v>
      </c>
      <c r="C39" s="58"/>
      <c r="D39" s="59"/>
    </row>
    <row r="40" spans="1:5" s="1" customFormat="1" ht="112.5" customHeight="1" x14ac:dyDescent="0.25">
      <c r="A40" s="11" t="s">
        <v>146</v>
      </c>
      <c r="B40" s="35">
        <v>700</v>
      </c>
      <c r="C40" s="58"/>
      <c r="D40" s="22">
        <f>C40*B40</f>
        <v>0</v>
      </c>
    </row>
    <row r="41" spans="1:5" s="29" customFormat="1" ht="14.25" thickBot="1" x14ac:dyDescent="0.3">
      <c r="A41" s="25"/>
      <c r="B41" s="26"/>
      <c r="C41" s="27" t="s">
        <v>134</v>
      </c>
      <c r="D41" s="28">
        <f>SUM(D8:D40)</f>
        <v>0</v>
      </c>
    </row>
    <row r="42" spans="1:5" s="3" customFormat="1" thickBot="1" x14ac:dyDescent="0.25">
      <c r="A42" s="4"/>
      <c r="B42" s="4"/>
      <c r="C42" s="55" t="s">
        <v>135</v>
      </c>
      <c r="D42" s="56">
        <f>D41*1.1</f>
        <v>0</v>
      </c>
    </row>
    <row r="43" spans="1:5" s="3" customFormat="1" ht="12.75" x14ac:dyDescent="0.2">
      <c r="A43" s="4"/>
      <c r="B43" s="4"/>
      <c r="C43" s="4"/>
      <c r="D43" s="21"/>
      <c r="E43" s="21"/>
    </row>
    <row r="44" spans="1:5" ht="14.25" x14ac:dyDescent="0.25">
      <c r="A44" s="62" t="s">
        <v>144</v>
      </c>
      <c r="B44" s="62"/>
      <c r="C44" s="33"/>
    </row>
    <row r="45" spans="1:5" x14ac:dyDescent="0.25">
      <c r="A45" s="63"/>
      <c r="B45" s="63"/>
      <c r="C45" s="34"/>
    </row>
    <row r="46" spans="1:5" ht="15" customHeight="1" x14ac:dyDescent="0.25">
      <c r="A46" s="63"/>
      <c r="B46" s="63"/>
      <c r="C46" s="34"/>
    </row>
    <row r="47" spans="1:5" x14ac:dyDescent="0.25">
      <c r="A47" s="2"/>
      <c r="B47" s="5"/>
    </row>
    <row r="48" spans="1:5" x14ac:dyDescent="0.25">
      <c r="B48" s="5"/>
    </row>
    <row r="49" spans="1:2" x14ac:dyDescent="0.25">
      <c r="B49" s="5"/>
    </row>
    <row r="50" spans="1:2" x14ac:dyDescent="0.25">
      <c r="B50" s="5"/>
    </row>
    <row r="51" spans="1:2" s="3" customFormat="1" x14ac:dyDescent="0.25">
      <c r="A51" s="1"/>
      <c r="B51" s="6"/>
    </row>
    <row r="52" spans="1:2" s="3" customFormat="1" ht="12.75" x14ac:dyDescent="0.2">
      <c r="A52" s="4"/>
      <c r="B52" s="7"/>
    </row>
    <row r="53" spans="1:2" x14ac:dyDescent="0.25">
      <c r="A53" s="4"/>
      <c r="B53" s="6"/>
    </row>
    <row r="54" spans="1:2" x14ac:dyDescent="0.25">
      <c r="A54" s="4"/>
      <c r="B54" s="6"/>
    </row>
    <row r="55" spans="1:2" x14ac:dyDescent="0.25">
      <c r="A55" s="4"/>
      <c r="B55" s="6"/>
    </row>
    <row r="59" spans="1:2" s="3" customFormat="1" ht="12.75" x14ac:dyDescent="0.2">
      <c r="A59" s="4"/>
      <c r="B59" s="4"/>
    </row>
  </sheetData>
  <mergeCells count="2">
    <mergeCell ref="A44:B44"/>
    <mergeCell ref="A45:B4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9D1B60-107F-4DCF-A46C-79D93281DE4A}">
          <x14:formula1>
            <xm:f>'Drop-down list'!$B$2:$B$49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0FFE-A953-41D4-8EC3-A621E5C1948C}">
  <dimension ref="A1:F76"/>
  <sheetViews>
    <sheetView workbookViewId="0">
      <selection activeCell="A45" sqref="A45"/>
    </sheetView>
  </sheetViews>
  <sheetFormatPr defaultRowHeight="16.5" x14ac:dyDescent="0.3"/>
  <cols>
    <col min="1" max="1" width="88.42578125" style="48" bestFit="1" customWidth="1"/>
    <col min="2" max="2" width="16.85546875" style="49" bestFit="1" customWidth="1"/>
    <col min="3" max="3" width="9.140625" style="40"/>
    <col min="4" max="4" width="25.5703125" style="40" customWidth="1"/>
    <col min="5" max="16384" width="9.140625" style="40"/>
  </cols>
  <sheetData>
    <row r="1" spans="1:6" x14ac:dyDescent="0.3">
      <c r="A1" s="38" t="s">
        <v>106</v>
      </c>
      <c r="B1" s="39" t="s">
        <v>107</v>
      </c>
      <c r="D1" s="39" t="s">
        <v>108</v>
      </c>
      <c r="F1" s="41"/>
    </row>
    <row r="2" spans="1:6" x14ac:dyDescent="0.3">
      <c r="A2" s="54" t="s">
        <v>21</v>
      </c>
      <c r="B2" s="54" t="s">
        <v>21</v>
      </c>
      <c r="D2" s="54" t="s">
        <v>133</v>
      </c>
    </row>
    <row r="3" spans="1:6" x14ac:dyDescent="0.3">
      <c r="A3" s="42" t="s">
        <v>22</v>
      </c>
      <c r="B3" s="43" t="s">
        <v>101</v>
      </c>
      <c r="D3" s="44" t="s">
        <v>109</v>
      </c>
    </row>
    <row r="4" spans="1:6" x14ac:dyDescent="0.3">
      <c r="A4" s="61" t="s">
        <v>140</v>
      </c>
      <c r="B4" s="43" t="s">
        <v>72</v>
      </c>
      <c r="D4" s="44" t="s">
        <v>110</v>
      </c>
    </row>
    <row r="5" spans="1:6" x14ac:dyDescent="0.3">
      <c r="A5" s="42" t="s">
        <v>111</v>
      </c>
      <c r="B5" s="43" t="s">
        <v>112</v>
      </c>
      <c r="D5" s="44" t="s">
        <v>113</v>
      </c>
    </row>
    <row r="6" spans="1:6" x14ac:dyDescent="0.3">
      <c r="A6" s="42" t="s">
        <v>23</v>
      </c>
      <c r="B6" s="43" t="s">
        <v>102</v>
      </c>
    </row>
    <row r="7" spans="1:6" x14ac:dyDescent="0.3">
      <c r="A7" s="42" t="s">
        <v>24</v>
      </c>
      <c r="B7" s="43" t="s">
        <v>73</v>
      </c>
    </row>
    <row r="8" spans="1:6" x14ac:dyDescent="0.3">
      <c r="A8" s="42" t="s">
        <v>25</v>
      </c>
      <c r="B8" s="43" t="s">
        <v>74</v>
      </c>
    </row>
    <row r="9" spans="1:6" x14ac:dyDescent="0.3">
      <c r="A9" s="42" t="s">
        <v>26</v>
      </c>
      <c r="B9" s="43" t="s">
        <v>75</v>
      </c>
    </row>
    <row r="10" spans="1:6" x14ac:dyDescent="0.3">
      <c r="A10" s="42" t="s">
        <v>27</v>
      </c>
      <c r="B10" s="43" t="s">
        <v>114</v>
      </c>
    </row>
    <row r="11" spans="1:6" x14ac:dyDescent="0.3">
      <c r="A11" s="42" t="s">
        <v>28</v>
      </c>
      <c r="B11" s="43" t="s">
        <v>76</v>
      </c>
    </row>
    <row r="12" spans="1:6" x14ac:dyDescent="0.3">
      <c r="A12" s="42" t="s">
        <v>29</v>
      </c>
      <c r="B12" s="43" t="s">
        <v>77</v>
      </c>
    </row>
    <row r="13" spans="1:6" x14ac:dyDescent="0.3">
      <c r="A13" s="42" t="s">
        <v>30</v>
      </c>
      <c r="B13" s="43" t="s">
        <v>78</v>
      </c>
    </row>
    <row r="14" spans="1:6" x14ac:dyDescent="0.3">
      <c r="A14" s="42" t="s">
        <v>31</v>
      </c>
      <c r="B14" s="43" t="s">
        <v>115</v>
      </c>
    </row>
    <row r="15" spans="1:6" x14ac:dyDescent="0.3">
      <c r="A15" s="42" t="s">
        <v>32</v>
      </c>
      <c r="B15" s="43" t="s">
        <v>79</v>
      </c>
    </row>
    <row r="16" spans="1:6" x14ac:dyDescent="0.3">
      <c r="A16" s="42" t="s">
        <v>33</v>
      </c>
      <c r="B16" s="43" t="s">
        <v>80</v>
      </c>
    </row>
    <row r="17" spans="1:2" x14ac:dyDescent="0.3">
      <c r="A17" s="42" t="s">
        <v>34</v>
      </c>
      <c r="B17" s="43" t="s">
        <v>81</v>
      </c>
    </row>
    <row r="18" spans="1:2" x14ac:dyDescent="0.3">
      <c r="A18" s="42" t="s">
        <v>35</v>
      </c>
      <c r="B18" s="43" t="s">
        <v>82</v>
      </c>
    </row>
    <row r="19" spans="1:2" x14ac:dyDescent="0.3">
      <c r="A19" s="42" t="s">
        <v>36</v>
      </c>
      <c r="B19" s="43" t="s">
        <v>83</v>
      </c>
    </row>
    <row r="20" spans="1:2" x14ac:dyDescent="0.3">
      <c r="A20" s="42" t="s">
        <v>37</v>
      </c>
      <c r="B20" s="43" t="s">
        <v>116</v>
      </c>
    </row>
    <row r="21" spans="1:2" x14ac:dyDescent="0.3">
      <c r="A21" s="42" t="s">
        <v>38</v>
      </c>
      <c r="B21" s="43" t="s">
        <v>117</v>
      </c>
    </row>
    <row r="22" spans="1:2" x14ac:dyDescent="0.3">
      <c r="A22" s="42" t="s">
        <v>39</v>
      </c>
      <c r="B22" s="43" t="s">
        <v>118</v>
      </c>
    </row>
    <row r="23" spans="1:2" x14ac:dyDescent="0.3">
      <c r="A23" s="42" t="s">
        <v>40</v>
      </c>
      <c r="B23" s="43" t="s">
        <v>84</v>
      </c>
    </row>
    <row r="24" spans="1:2" x14ac:dyDescent="0.3">
      <c r="A24" s="42" t="s">
        <v>41</v>
      </c>
      <c r="B24" s="43" t="s">
        <v>85</v>
      </c>
    </row>
    <row r="25" spans="1:2" x14ac:dyDescent="0.3">
      <c r="A25" s="42" t="s">
        <v>42</v>
      </c>
      <c r="B25" s="43" t="s">
        <v>119</v>
      </c>
    </row>
    <row r="26" spans="1:2" x14ac:dyDescent="0.3">
      <c r="A26" s="42" t="s">
        <v>43</v>
      </c>
      <c r="B26" s="43" t="s">
        <v>86</v>
      </c>
    </row>
    <row r="27" spans="1:2" x14ac:dyDescent="0.3">
      <c r="A27" s="42" t="s">
        <v>120</v>
      </c>
      <c r="B27" s="43" t="s">
        <v>121</v>
      </c>
    </row>
    <row r="28" spans="1:2" x14ac:dyDescent="0.3">
      <c r="A28" s="42" t="s">
        <v>44</v>
      </c>
      <c r="B28" s="43" t="s">
        <v>87</v>
      </c>
    </row>
    <row r="29" spans="1:2" x14ac:dyDescent="0.3">
      <c r="A29" s="42" t="s">
        <v>45</v>
      </c>
      <c r="B29" s="43" t="s">
        <v>88</v>
      </c>
    </row>
    <row r="30" spans="1:2" x14ac:dyDescent="0.3">
      <c r="A30" s="42" t="s">
        <v>122</v>
      </c>
      <c r="B30" s="43" t="s">
        <v>123</v>
      </c>
    </row>
    <row r="31" spans="1:2" x14ac:dyDescent="0.3">
      <c r="A31" s="42" t="s">
        <v>46</v>
      </c>
      <c r="B31" s="43" t="s">
        <v>89</v>
      </c>
    </row>
    <row r="32" spans="1:2" x14ac:dyDescent="0.3">
      <c r="A32" s="42" t="s">
        <v>47</v>
      </c>
      <c r="B32" s="43" t="s">
        <v>124</v>
      </c>
    </row>
    <row r="33" spans="1:2" x14ac:dyDescent="0.3">
      <c r="A33" s="42" t="s">
        <v>48</v>
      </c>
      <c r="B33" s="43" t="s">
        <v>91</v>
      </c>
    </row>
    <row r="34" spans="1:2" x14ac:dyDescent="0.3">
      <c r="A34" s="42" t="s">
        <v>49</v>
      </c>
      <c r="B34" s="43" t="s">
        <v>125</v>
      </c>
    </row>
    <row r="35" spans="1:2" x14ac:dyDescent="0.3">
      <c r="A35" s="42" t="s">
        <v>50</v>
      </c>
      <c r="B35" s="43" t="s">
        <v>92</v>
      </c>
    </row>
    <row r="36" spans="1:2" x14ac:dyDescent="0.3">
      <c r="A36" s="42" t="s">
        <v>51</v>
      </c>
      <c r="B36" s="43" t="s">
        <v>94</v>
      </c>
    </row>
    <row r="37" spans="1:2" x14ac:dyDescent="0.3">
      <c r="A37" s="42" t="s">
        <v>52</v>
      </c>
      <c r="B37" s="43" t="s">
        <v>95</v>
      </c>
    </row>
    <row r="38" spans="1:2" x14ac:dyDescent="0.3">
      <c r="A38" s="42" t="s">
        <v>53</v>
      </c>
      <c r="B38" s="43" t="s">
        <v>96</v>
      </c>
    </row>
    <row r="39" spans="1:2" x14ac:dyDescent="0.3">
      <c r="A39" s="42" t="s">
        <v>126</v>
      </c>
      <c r="B39" s="43" t="s">
        <v>93</v>
      </c>
    </row>
    <row r="40" spans="1:2" x14ac:dyDescent="0.3">
      <c r="A40" s="42" t="s">
        <v>54</v>
      </c>
      <c r="B40" s="43" t="s">
        <v>90</v>
      </c>
    </row>
    <row r="41" spans="1:2" x14ac:dyDescent="0.3">
      <c r="A41" s="42" t="s">
        <v>55</v>
      </c>
      <c r="B41" s="43" t="s">
        <v>97</v>
      </c>
    </row>
    <row r="42" spans="1:2" x14ac:dyDescent="0.3">
      <c r="A42" s="42" t="s">
        <v>56</v>
      </c>
      <c r="B42" s="43" t="s">
        <v>127</v>
      </c>
    </row>
    <row r="43" spans="1:2" x14ac:dyDescent="0.3">
      <c r="A43" s="42" t="s">
        <v>57</v>
      </c>
      <c r="B43" s="43" t="s">
        <v>128</v>
      </c>
    </row>
    <row r="44" spans="1:2" x14ac:dyDescent="0.3">
      <c r="A44" s="42" t="s">
        <v>58</v>
      </c>
      <c r="B44" s="43" t="s">
        <v>98</v>
      </c>
    </row>
    <row r="45" spans="1:2" x14ac:dyDescent="0.3">
      <c r="A45" s="42" t="s">
        <v>59</v>
      </c>
      <c r="B45" s="43" t="s">
        <v>129</v>
      </c>
    </row>
    <row r="46" spans="1:2" x14ac:dyDescent="0.3">
      <c r="A46" s="42" t="s">
        <v>60</v>
      </c>
      <c r="B46" s="43" t="s">
        <v>130</v>
      </c>
    </row>
    <row r="47" spans="1:2" x14ac:dyDescent="0.3">
      <c r="A47" s="42" t="s">
        <v>61</v>
      </c>
      <c r="B47" s="43" t="s">
        <v>99</v>
      </c>
    </row>
    <row r="48" spans="1:2" x14ac:dyDescent="0.3">
      <c r="A48" s="42" t="s">
        <v>62</v>
      </c>
      <c r="B48" s="43" t="s">
        <v>100</v>
      </c>
    </row>
    <row r="49" spans="1:2" x14ac:dyDescent="0.3">
      <c r="A49" s="61" t="s">
        <v>139</v>
      </c>
      <c r="B49" s="45" t="s">
        <v>131</v>
      </c>
    </row>
    <row r="50" spans="1:2" x14ac:dyDescent="0.3">
      <c r="A50" s="46"/>
      <c r="B50" s="47"/>
    </row>
    <row r="51" spans="1:2" x14ac:dyDescent="0.3">
      <c r="A51" s="46"/>
      <c r="B51" s="47"/>
    </row>
    <row r="52" spans="1:2" x14ac:dyDescent="0.3">
      <c r="A52" s="46"/>
      <c r="B52" s="47"/>
    </row>
    <row r="53" spans="1:2" x14ac:dyDescent="0.3">
      <c r="A53" s="46"/>
      <c r="B53" s="47"/>
    </row>
    <row r="54" spans="1:2" x14ac:dyDescent="0.3">
      <c r="A54" s="46"/>
      <c r="B54" s="47"/>
    </row>
    <row r="55" spans="1:2" x14ac:dyDescent="0.3">
      <c r="A55" s="46"/>
      <c r="B55" s="47"/>
    </row>
    <row r="56" spans="1:2" x14ac:dyDescent="0.3">
      <c r="A56" s="46"/>
      <c r="B56" s="47"/>
    </row>
    <row r="57" spans="1:2" x14ac:dyDescent="0.3">
      <c r="A57" s="46"/>
      <c r="B57" s="47"/>
    </row>
    <row r="58" spans="1:2" x14ac:dyDescent="0.3">
      <c r="A58" s="46"/>
      <c r="B58" s="47"/>
    </row>
    <row r="59" spans="1:2" x14ac:dyDescent="0.3">
      <c r="A59" s="46"/>
      <c r="B59" s="47"/>
    </row>
    <row r="60" spans="1:2" x14ac:dyDescent="0.3">
      <c r="A60" s="46"/>
      <c r="B60" s="47"/>
    </row>
    <row r="61" spans="1:2" x14ac:dyDescent="0.3">
      <c r="A61" s="46"/>
      <c r="B61" s="47"/>
    </row>
    <row r="62" spans="1:2" x14ac:dyDescent="0.3">
      <c r="A62" s="46"/>
      <c r="B62" s="47"/>
    </row>
    <row r="63" spans="1:2" x14ac:dyDescent="0.3">
      <c r="A63" s="46"/>
      <c r="B63" s="47"/>
    </row>
    <row r="64" spans="1:2" x14ac:dyDescent="0.3">
      <c r="A64" s="46"/>
      <c r="B64" s="47"/>
    </row>
    <row r="65" spans="1:2" x14ac:dyDescent="0.3">
      <c r="A65" s="46"/>
      <c r="B65" s="47"/>
    </row>
    <row r="66" spans="1:2" x14ac:dyDescent="0.3">
      <c r="A66" s="46"/>
      <c r="B66" s="47"/>
    </row>
    <row r="67" spans="1:2" x14ac:dyDescent="0.3">
      <c r="A67" s="46"/>
      <c r="B67" s="47"/>
    </row>
    <row r="68" spans="1:2" x14ac:dyDescent="0.3">
      <c r="A68" s="46"/>
      <c r="B68" s="47"/>
    </row>
    <row r="69" spans="1:2" x14ac:dyDescent="0.3">
      <c r="A69" s="46"/>
      <c r="B69" s="47"/>
    </row>
    <row r="70" spans="1:2" x14ac:dyDescent="0.3">
      <c r="A70" s="46"/>
      <c r="B70" s="47"/>
    </row>
    <row r="71" spans="1:2" x14ac:dyDescent="0.3">
      <c r="A71" s="46"/>
      <c r="B71" s="47"/>
    </row>
    <row r="72" spans="1:2" x14ac:dyDescent="0.3">
      <c r="A72" s="46"/>
      <c r="B72" s="47"/>
    </row>
    <row r="73" spans="1:2" x14ac:dyDescent="0.3">
      <c r="A73" s="46"/>
      <c r="B73" s="47"/>
    </row>
    <row r="74" spans="1:2" x14ac:dyDescent="0.3">
      <c r="A74" s="46"/>
      <c r="B74" s="47"/>
    </row>
    <row r="75" spans="1:2" x14ac:dyDescent="0.3">
      <c r="A75" s="46"/>
      <c r="B75" s="47"/>
    </row>
    <row r="76" spans="1:2" x14ac:dyDescent="0.3">
      <c r="A76" s="46"/>
      <c r="B7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Fee Calculator</vt:lpstr>
      <vt:lpstr>Drop-down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To</dc:creator>
  <cp:lastModifiedBy>Joshua Williams</cp:lastModifiedBy>
  <dcterms:created xsi:type="dcterms:W3CDTF">2024-10-24T03:07:59Z</dcterms:created>
  <dcterms:modified xsi:type="dcterms:W3CDTF">2026-04-13T01:11:11Z</dcterms:modified>
</cp:coreProperties>
</file>