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APAC.local\Data\UserShares\a.to\Invoicing\"/>
    </mc:Choice>
  </mc:AlternateContent>
  <xr:revisionPtr revIDLastSave="0" documentId="13_ncr:1_{5F96017B-2B37-466D-9F59-4A0D5EB87156}" xr6:coauthVersionLast="47" xr6:coauthVersionMax="47" xr10:uidLastSave="{00000000-0000-0000-0000-000000000000}"/>
  <bookViews>
    <workbookView xWindow="-120" yWindow="-120" windowWidth="29040" windowHeight="15720" tabRatio="756" xr2:uid="{4579B402-5390-4CCF-B2CF-6E02C02E81B5}"/>
  </bookViews>
  <sheets>
    <sheet name="2026 Fee Calculator" sheetId="6" r:id="rId1"/>
    <sheet name="Drop-down list" sheetId="10"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6" l="1"/>
  <c r="D40" i="6"/>
  <c r="D35" i="6"/>
  <c r="D26" i="6"/>
  <c r="D14" i="6"/>
  <c r="D12" i="6"/>
  <c r="D8" i="6"/>
  <c r="D37" i="6" l="1"/>
  <c r="D36" i="6"/>
  <c r="D34" i="6"/>
  <c r="D33" i="6"/>
  <c r="D17" i="6"/>
  <c r="D31" i="6"/>
  <c r="D30" i="6"/>
  <c r="D29" i="6"/>
  <c r="D28" i="6"/>
  <c r="D27" i="6"/>
  <c r="D25" i="6"/>
  <c r="D23" i="6"/>
  <c r="D22" i="6"/>
  <c r="D20" i="6"/>
  <c r="D19" i="6"/>
  <c r="D16" i="6"/>
  <c r="D15" i="6"/>
  <c r="D13" i="6"/>
  <c r="D9" i="6"/>
  <c r="D10" i="6"/>
  <c r="D42" i="6" l="1"/>
</calcChain>
</file>

<file path=xl/sharedStrings.xml><?xml version="1.0" encoding="utf-8"?>
<sst xmlns="http://schemas.openxmlformats.org/spreadsheetml/2006/main" count="150" uniqueCount="147">
  <si>
    <t>Initial provider accreditation submission fee</t>
  </si>
  <si>
    <t>Initial provider accreditation on-paper provider assessment and report (plus program sequence assessment fees)</t>
  </si>
  <si>
    <t>Re-accreditation (cycle) application submission fee (onshore and offshore)</t>
  </si>
  <si>
    <t>Re-accreditation (cycle) on-paper provider assesment and report (onshore)(plus program sequence assessment fees)</t>
  </si>
  <si>
    <t>Monitoring site visit on-paper assessment and report</t>
  </si>
  <si>
    <t>Initial program accreditation submission fee (out-of-cycle accreditation of a new program)(if multiple programs are included in the same submission, this fee is charged once only)</t>
  </si>
  <si>
    <t>Initial program accreditation (out-of-cycle) on-paper assessment and report (fee per program) (plus sequence assessment fee)</t>
  </si>
  <si>
    <t>Program sequence assessment (Level 1)</t>
  </si>
  <si>
    <t>Program sequence assessment (Level 2)</t>
  </si>
  <si>
    <t>Program sequence assessment (Level 3)</t>
  </si>
  <si>
    <t>Program sequence assessment (Level 4)</t>
  </si>
  <si>
    <t>Packaged sequence assessment (Level 1 - 2)</t>
  </si>
  <si>
    <t>Packaged sequence assessment (Level 2 - 3)</t>
  </si>
  <si>
    <t>Packaged sequence assessment (Level 3 - 4)</t>
  </si>
  <si>
    <t>Progress Report review (per report)</t>
  </si>
  <si>
    <t>Assessment of existing accredited program at additional campus </t>
  </si>
  <si>
    <t>Administrative processing of an additional or combined degree title for an existing accredited sequence/program of study</t>
  </si>
  <si>
    <t>Program accreditation status check (per program) (formerly transcript checks)</t>
  </si>
  <si>
    <t>Historical program accreditation status check (for checks spanning beyond 10 years)(per program) (formerly transcript checks)</t>
  </si>
  <si>
    <t>Material changes. Costs will be determined on case-by-case basis (initial scan to determine the nature of change is included in the annual fee)</t>
  </si>
  <si>
    <t>Compliance audits will be costed on case-by-case basis, depending on the requirements of the audit</t>
  </si>
  <si>
    <t>Select from list</t>
  </si>
  <si>
    <t>Australian Catholic University</t>
  </si>
  <si>
    <t>Bond University Limited</t>
  </si>
  <si>
    <t>Central Queensland University</t>
  </si>
  <si>
    <t>Charles Darwin University</t>
  </si>
  <si>
    <t>Charles Sturt University</t>
  </si>
  <si>
    <t>Chisholm Institute</t>
  </si>
  <si>
    <t>Curtin University</t>
  </si>
  <si>
    <t>Deakin University</t>
  </si>
  <si>
    <t>Edith Cowan University</t>
  </si>
  <si>
    <t>Federation University Australia</t>
  </si>
  <si>
    <t>Flinders University</t>
  </si>
  <si>
    <t>Griffith University</t>
  </si>
  <si>
    <t>ISN Psychology Pty Ltd</t>
  </si>
  <si>
    <t>James Cook University</t>
  </si>
  <si>
    <t>La Trobe University</t>
  </si>
  <si>
    <t>Macquarie University</t>
  </si>
  <si>
    <t>Monash University</t>
  </si>
  <si>
    <t>Murdoch University</t>
  </si>
  <si>
    <t>Queensland University of Technology</t>
  </si>
  <si>
    <t>RMIT University</t>
  </si>
  <si>
    <t>Southern Cross University</t>
  </si>
  <si>
    <t>Swinburne University of Technology</t>
  </si>
  <si>
    <t>The Australian National University</t>
  </si>
  <si>
    <t>The Cairnmillar Institute</t>
  </si>
  <si>
    <t>The University of Adelaide</t>
  </si>
  <si>
    <t>The University of Melbourne</t>
  </si>
  <si>
    <t>The University of New England</t>
  </si>
  <si>
    <t>The University of Newcastle</t>
  </si>
  <si>
    <t>The University of Notre Dame Australia</t>
  </si>
  <si>
    <t>The University of Queensland</t>
  </si>
  <si>
    <t>The University of Western Australia</t>
  </si>
  <si>
    <t>University of Canberra</t>
  </si>
  <si>
    <t>University of South Australia</t>
  </si>
  <si>
    <t>University of Southern Queensland</t>
  </si>
  <si>
    <t>University of Sydney</t>
  </si>
  <si>
    <t>University of Tasmania</t>
  </si>
  <si>
    <t>University of Technology Sydney</t>
  </si>
  <si>
    <t>University of the Sunshine Coast</t>
  </si>
  <si>
    <t>University of Wollongong</t>
  </si>
  <si>
    <t>Victoria University</t>
  </si>
  <si>
    <t>Western Sydney University</t>
  </si>
  <si>
    <t>Initial Provider Accreditation</t>
  </si>
  <si>
    <t>Re-Accreditation</t>
  </si>
  <si>
    <t>Monitoring Site Visits</t>
  </si>
  <si>
    <t>Initial Program Accreditation</t>
  </si>
  <si>
    <t>Other Accreditation Fees</t>
  </si>
  <si>
    <r>
      <t xml:space="preserve">Re-accreditation (cycle) onshore site visit </t>
    </r>
    <r>
      <rPr>
        <b/>
        <sz val="10"/>
        <color theme="1"/>
        <rFont val="Century Gothic"/>
        <family val="2"/>
      </rPr>
      <t xml:space="preserve">(per day) </t>
    </r>
    <r>
      <rPr>
        <sz val="10"/>
        <color theme="1"/>
        <rFont val="Century Gothic"/>
        <family val="2"/>
      </rPr>
      <t>(normally 2-4 days)*</t>
    </r>
  </si>
  <si>
    <r>
      <t xml:space="preserve">Monitoring site visit </t>
    </r>
    <r>
      <rPr>
        <b/>
        <sz val="10"/>
        <color theme="1"/>
        <rFont val="Century Gothic"/>
        <family val="2"/>
      </rPr>
      <t>(per day)</t>
    </r>
    <r>
      <rPr>
        <sz val="10"/>
        <color theme="1"/>
        <rFont val="Century Gothic"/>
        <family val="2"/>
      </rPr>
      <t xml:space="preserve"> (normally up to 1.5 days)*</t>
    </r>
  </si>
  <si>
    <t>Annual fee per program sequence # (covers review of annual report, notification of program in teach out or discontinuations, change of accredited program titles, general enquiries, ongoing provider support, provider information sessions, complaints handling)(fee does not apply to providers undergoing re-accreditation cycle assessment)</t>
  </si>
  <si>
    <t>Program Sequence Assessments ^</t>
  </si>
  <si>
    <r>
      <t xml:space="preserve">Initial provider accreditation site visit </t>
    </r>
    <r>
      <rPr>
        <b/>
        <sz val="10"/>
        <color theme="1"/>
        <rFont val="Century Gothic"/>
        <family val="2"/>
      </rPr>
      <t>(per day)</t>
    </r>
    <r>
      <rPr>
        <sz val="10"/>
        <color theme="1"/>
        <rFont val="Century Gothic"/>
        <family val="2"/>
      </rPr>
      <t xml:space="preserve"> *</t>
    </r>
  </si>
  <si>
    <t>ACAP</t>
  </si>
  <si>
    <t>CQU</t>
  </si>
  <si>
    <t>CDU</t>
  </si>
  <si>
    <t>CSU</t>
  </si>
  <si>
    <t>Curtin</t>
  </si>
  <si>
    <t>Deakin</t>
  </si>
  <si>
    <t>ECU</t>
  </si>
  <si>
    <t>Flinders</t>
  </si>
  <si>
    <t>Griffith</t>
  </si>
  <si>
    <t>ISN</t>
  </si>
  <si>
    <t>JCU</t>
  </si>
  <si>
    <t>La Trobe</t>
  </si>
  <si>
    <t>QUT</t>
  </si>
  <si>
    <t>RMIT</t>
  </si>
  <si>
    <t>Swinburne</t>
  </si>
  <si>
    <t>ANU</t>
  </si>
  <si>
    <t>CMI</t>
  </si>
  <si>
    <t>Adelaide</t>
  </si>
  <si>
    <t>UniSA</t>
  </si>
  <si>
    <t>UNE</t>
  </si>
  <si>
    <t>Notre Dame</t>
  </si>
  <si>
    <t>UNSW</t>
  </si>
  <si>
    <t>UQ</t>
  </si>
  <si>
    <t>UWA</t>
  </si>
  <si>
    <t>UC</t>
  </si>
  <si>
    <t>UniSQ</t>
  </si>
  <si>
    <t>UTS</t>
  </si>
  <si>
    <t>VU</t>
  </si>
  <si>
    <t>WSU</t>
  </si>
  <si>
    <t>ACU</t>
  </si>
  <si>
    <t>Bond</t>
  </si>
  <si>
    <t>Provider name:</t>
  </si>
  <si>
    <r>
      <t xml:space="preserve">Re-accreditation (cycle) </t>
    </r>
    <r>
      <rPr>
        <sz val="10"/>
        <color rgb="FFFF0000"/>
        <rFont val="Century Gothic"/>
        <family val="2"/>
      </rPr>
      <t>offshore</t>
    </r>
    <r>
      <rPr>
        <sz val="10"/>
        <color theme="1"/>
        <rFont val="Century Gothic"/>
        <family val="2"/>
      </rPr>
      <t xml:space="preserve"> site visit </t>
    </r>
    <r>
      <rPr>
        <b/>
        <sz val="10"/>
        <color theme="1"/>
        <rFont val="Century Gothic"/>
        <family val="2"/>
      </rPr>
      <t xml:space="preserve">(per day) </t>
    </r>
    <r>
      <rPr>
        <sz val="10"/>
        <color theme="1"/>
        <rFont val="Century Gothic"/>
        <family val="2"/>
      </rPr>
      <t>(minimum of 3 days for physical visits)*</t>
    </r>
  </si>
  <si>
    <r>
      <t>Re-accreditation (cycle) on-paper provider assessment and report (</t>
    </r>
    <r>
      <rPr>
        <sz val="10"/>
        <color rgb="FFFF0000"/>
        <rFont val="Century Gothic"/>
        <family val="2"/>
      </rPr>
      <t>offshore</t>
    </r>
    <r>
      <rPr>
        <sz val="10"/>
        <color theme="1"/>
        <rFont val="Century Gothic"/>
        <family val="2"/>
      </rPr>
      <t>) (plus program sequence assessment fees)</t>
    </r>
  </si>
  <si>
    <t>Provider Title</t>
  </si>
  <si>
    <t>Provider code</t>
  </si>
  <si>
    <t>High level activity code</t>
  </si>
  <si>
    <t>ReAccred</t>
  </si>
  <si>
    <t>InitialAccred</t>
  </si>
  <si>
    <t>Australian Institute of Psychology</t>
  </si>
  <si>
    <t>AIPC</t>
  </si>
  <si>
    <t>OutOfCycle</t>
  </si>
  <si>
    <t>Chisholm</t>
  </si>
  <si>
    <t>FedUni</t>
  </si>
  <si>
    <t>MQ</t>
  </si>
  <si>
    <t>Monash</t>
  </si>
  <si>
    <t>Murdoch</t>
  </si>
  <si>
    <t>SCU</t>
  </si>
  <si>
    <t>Torrens University Australia</t>
  </si>
  <si>
    <t>Torrens</t>
  </si>
  <si>
    <t>The College of Professional Psychology</t>
  </si>
  <si>
    <t>COPP</t>
  </si>
  <si>
    <t>UniMelb</t>
  </si>
  <si>
    <t>UON</t>
  </si>
  <si>
    <t>University of New South Wales</t>
  </si>
  <si>
    <t>USYD</t>
  </si>
  <si>
    <t>UTAS</t>
  </si>
  <si>
    <t>UniSC</t>
  </si>
  <si>
    <t>UOW</t>
  </si>
  <si>
    <t>AdelaideUni</t>
  </si>
  <si>
    <t>2026 APAC Fee Calculator</t>
  </si>
  <si>
    <t>Select if applicable</t>
  </si>
  <si>
    <t>Total (excl GST)</t>
  </si>
  <si>
    <t>Total (incl GST)</t>
  </si>
  <si>
    <r>
      <t xml:space="preserve">Cost
</t>
    </r>
    <r>
      <rPr>
        <b/>
        <sz val="10"/>
        <color theme="8" tint="0.39997558519241921"/>
        <rFont val="Century Gothic"/>
        <family val="2"/>
      </rPr>
      <t>[Do not overwrite]</t>
    </r>
  </si>
  <si>
    <r>
      <t xml:space="preserve">Quantity
</t>
    </r>
    <r>
      <rPr>
        <b/>
        <sz val="10"/>
        <color theme="8" tint="0.39997558519241921"/>
        <rFont val="Century Gothic"/>
        <family val="2"/>
      </rPr>
      <t>[Enter the number of times the fee is to be charged]</t>
    </r>
  </si>
  <si>
    <t>Enter information into the applicable cells that are coloured purple</t>
  </si>
  <si>
    <t>Adelaide University (merged)</t>
  </si>
  <si>
    <t>Re-accreditation (cycle) of additional onshore campus site visit or online program delivery (per campus and per online program sequence)</t>
  </si>
  <si>
    <t>ACAP University College</t>
  </si>
  <si>
    <t>2026 fee categories</t>
  </si>
  <si>
    <r>
      <t xml:space="preserve">2026 Fee
</t>
    </r>
    <r>
      <rPr>
        <b/>
        <sz val="10"/>
        <color theme="8" tint="0.39997558519241921"/>
        <rFont val="Century Gothic"/>
        <family val="2"/>
      </rPr>
      <t>[Do not overwrite]</t>
    </r>
  </si>
  <si>
    <t>Case-by-case basis#</t>
  </si>
  <si>
    <t># Contact the Accreditation Team at: accreditation@apac.au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</si>
</sst>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quot;$&quot;* #,##0_-;_-&quot;$&quot;* &quot;-&quot;??_-;_-@_-"/>
    <numFmt numFmtId="165" formatCode="_-&quot;$&quot;* #,##0.000_-;\-&quot;$&quot;* #,##0.000_-;_-&quot;$&quot;* &quot;-&quot;???_-;_-@_-"/>
    <numFmt numFmtId="166" formatCode="_-&quot;$&quot;* #,##0_-;\-&quot;$&quot;* #,##0_-;_-&quot;$&quot;* &quot;-&quot;?_-;_-@_-"/>
  </numFmts>
  <fonts count="19" x14ac:knownFonts="1">
    <font>
      <sz val="11"/>
      <color theme="1"/>
      <name val="Aptos Narrow"/>
      <family val="2"/>
      <scheme val="minor"/>
    </font>
    <font>
      <sz val="11"/>
      <color theme="1"/>
      <name val="Century Gothic"/>
      <family val="2"/>
    </font>
    <font>
      <sz val="11"/>
      <color theme="1"/>
      <name val="Century Gothic"/>
      <family val="2"/>
    </font>
    <font>
      <sz val="11"/>
      <color theme="1"/>
      <name val="Aptos Narrow"/>
      <family val="2"/>
      <scheme val="minor"/>
    </font>
    <font>
      <b/>
      <sz val="10"/>
      <color theme="0"/>
      <name val="Century Gothic"/>
      <family val="2"/>
    </font>
    <font>
      <b/>
      <sz val="10"/>
      <color theme="1"/>
      <name val="Century Gothic"/>
      <family val="2"/>
    </font>
    <font>
      <sz val="10"/>
      <color theme="1"/>
      <name val="Century Gothic"/>
      <family val="2"/>
    </font>
    <font>
      <sz val="10"/>
      <color theme="0"/>
      <name val="Century Gothic"/>
      <family val="2"/>
    </font>
    <font>
      <b/>
      <sz val="14"/>
      <color theme="6"/>
      <name val="Century Gothic"/>
      <family val="2"/>
    </font>
    <font>
      <b/>
      <sz val="10"/>
      <name val="Century Gothic"/>
      <family val="2"/>
    </font>
    <font>
      <sz val="10"/>
      <name val="Century Gothic"/>
      <family val="2"/>
    </font>
    <font>
      <sz val="10"/>
      <color theme="1" tint="0.249977111117893"/>
      <name val="Century Gothic"/>
      <family val="2"/>
    </font>
    <font>
      <b/>
      <sz val="10"/>
      <color theme="1" tint="0.249977111117893"/>
      <name val="Century Gothic"/>
      <family val="2"/>
    </font>
    <font>
      <sz val="10"/>
      <color rgb="FFC00000"/>
      <name val="Century Gothic"/>
      <family val="2"/>
    </font>
    <font>
      <sz val="10"/>
      <color rgb="FFFF0000"/>
      <name val="Century Gothic"/>
      <family val="2"/>
    </font>
    <font>
      <b/>
      <sz val="11"/>
      <color theme="1"/>
      <name val="Century Gothic"/>
      <family val="2"/>
    </font>
    <font>
      <b/>
      <sz val="10"/>
      <color theme="8" tint="0.39997558519241921"/>
      <name val="Century Gothic"/>
      <family val="2"/>
    </font>
    <font>
      <sz val="11"/>
      <name val="Century Gothic"/>
      <family val="2"/>
    </font>
    <font>
      <sz val="9"/>
      <color theme="1"/>
      <name val="Century Gothic"/>
      <family val="2"/>
    </font>
  </fonts>
  <fills count="7">
    <fill>
      <patternFill patternType="none"/>
    </fill>
    <fill>
      <patternFill patternType="gray125"/>
    </fill>
    <fill>
      <patternFill patternType="solid">
        <fgColor theme="6"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1" tint="0.34998626667073579"/>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64">
    <xf numFmtId="0" fontId="0" fillId="0" borderId="0" xfId="0"/>
    <xf numFmtId="0" fontId="6" fillId="4" borderId="0" xfId="0" applyFont="1" applyFill="1" applyAlignment="1">
      <alignment wrapText="1"/>
    </xf>
    <xf numFmtId="0" fontId="6" fillId="4" borderId="0" xfId="0" applyFont="1" applyFill="1"/>
    <xf numFmtId="0" fontId="5" fillId="4" borderId="0" xfId="0" applyFont="1" applyFill="1"/>
    <xf numFmtId="0" fontId="5" fillId="4" borderId="0" xfId="0" applyFont="1" applyFill="1" applyAlignment="1">
      <alignment wrapText="1"/>
    </xf>
    <xf numFmtId="164" fontId="6" fillId="4" borderId="0" xfId="1" applyNumberFormat="1" applyFont="1" applyFill="1" applyAlignment="1">
      <alignment horizontal="center"/>
    </xf>
    <xf numFmtId="164" fontId="6" fillId="4" borderId="0" xfId="0" applyNumberFormat="1" applyFont="1" applyFill="1" applyAlignment="1">
      <alignment horizontal="center"/>
    </xf>
    <xf numFmtId="164" fontId="5" fillId="4" borderId="0" xfId="0" applyNumberFormat="1" applyFont="1" applyFill="1" applyAlignment="1">
      <alignment horizontal="center"/>
    </xf>
    <xf numFmtId="0" fontId="7" fillId="4" borderId="0" xfId="0" applyFont="1" applyFill="1"/>
    <xf numFmtId="0" fontId="4" fillId="5" borderId="3" xfId="0" applyFont="1" applyFill="1" applyBorder="1" applyAlignment="1">
      <alignment horizontal="center" vertical="center" wrapText="1"/>
    </xf>
    <xf numFmtId="0" fontId="6" fillId="4" borderId="7" xfId="0" applyFont="1" applyFill="1" applyBorder="1" applyAlignment="1">
      <alignment wrapText="1"/>
    </xf>
    <xf numFmtId="0" fontId="6" fillId="4" borderId="9" xfId="0" applyFont="1" applyFill="1" applyBorder="1" applyAlignment="1">
      <alignment wrapText="1"/>
    </xf>
    <xf numFmtId="0" fontId="4" fillId="5" borderId="5" xfId="0" applyFont="1" applyFill="1" applyBorder="1" applyAlignment="1">
      <alignment horizontal="left" vertical="center" wrapText="1"/>
    </xf>
    <xf numFmtId="0" fontId="6" fillId="4" borderId="9" xfId="0" applyFont="1" applyFill="1" applyBorder="1" applyAlignment="1">
      <alignment horizontal="left" vertical="top" wrapText="1"/>
    </xf>
    <xf numFmtId="0" fontId="4" fillId="5" borderId="12"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4" fillId="5" borderId="12" xfId="0" applyFont="1" applyFill="1" applyBorder="1"/>
    <xf numFmtId="0" fontId="4" fillId="5" borderId="13" xfId="0" applyFont="1" applyFill="1" applyBorder="1"/>
    <xf numFmtId="0" fontId="8" fillId="4" borderId="0" xfId="0" applyFont="1" applyFill="1"/>
    <xf numFmtId="0" fontId="5" fillId="4" borderId="0" xfId="0" applyFont="1" applyFill="1" applyAlignment="1">
      <alignment horizontal="right" wrapText="1"/>
    </xf>
    <xf numFmtId="0" fontId="6" fillId="4" borderId="0" xfId="0" applyFont="1" applyFill="1" applyAlignment="1">
      <alignment vertical="center"/>
    </xf>
    <xf numFmtId="164" fontId="12" fillId="4" borderId="0" xfId="0" applyNumberFormat="1" applyFont="1" applyFill="1" applyAlignment="1">
      <alignment horizontal="center" vertical="center" wrapText="1"/>
    </xf>
    <xf numFmtId="164" fontId="11" fillId="4" borderId="8" xfId="0" applyNumberFormat="1" applyFont="1" applyFill="1" applyBorder="1" applyAlignment="1">
      <alignment wrapText="1"/>
    </xf>
    <xf numFmtId="0" fontId="12" fillId="5" borderId="5" xfId="0" applyFont="1" applyFill="1" applyBorder="1"/>
    <xf numFmtId="0" fontId="12" fillId="5" borderId="6" xfId="0" applyFont="1" applyFill="1" applyBorder="1"/>
    <xf numFmtId="0" fontId="9" fillId="3" borderId="10" xfId="0" applyFont="1" applyFill="1" applyBorder="1" applyAlignment="1">
      <alignment horizontal="left" vertical="center" wrapText="1"/>
    </xf>
    <xf numFmtId="0" fontId="9" fillId="3" borderId="2" xfId="0" applyFont="1" applyFill="1" applyBorder="1" applyAlignment="1">
      <alignment horizontal="right" vertical="center" wrapText="1"/>
    </xf>
    <xf numFmtId="0" fontId="9" fillId="3" borderId="10" xfId="0" applyFont="1" applyFill="1" applyBorder="1" applyAlignment="1">
      <alignment vertical="center" wrapText="1"/>
    </xf>
    <xf numFmtId="164" fontId="9" fillId="3" borderId="11" xfId="0" applyNumberFormat="1" applyFont="1" applyFill="1" applyBorder="1" applyAlignment="1">
      <alignment vertical="center" wrapText="1"/>
    </xf>
    <xf numFmtId="0" fontId="10" fillId="4" borderId="0" xfId="0" applyFont="1" applyFill="1" applyAlignment="1">
      <alignment vertical="center" wrapText="1"/>
    </xf>
    <xf numFmtId="0" fontId="13" fillId="4" borderId="0" xfId="0" applyFont="1" applyFill="1" applyAlignment="1">
      <alignment horizontal="left"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4" borderId="0" xfId="0" applyFont="1" applyFill="1" applyAlignment="1">
      <alignment horizontal="left" vertical="top" wrapText="1"/>
    </xf>
    <xf numFmtId="0" fontId="6" fillId="4" borderId="0" xfId="0" applyFont="1" applyFill="1" applyAlignment="1">
      <alignment horizontal="left" wrapText="1"/>
    </xf>
    <xf numFmtId="164" fontId="6" fillId="4" borderId="4" xfId="0" applyNumberFormat="1" applyFont="1" applyFill="1" applyBorder="1" applyAlignment="1">
      <alignment wrapText="1"/>
    </xf>
    <xf numFmtId="164" fontId="6" fillId="4" borderId="3" xfId="0" applyNumberFormat="1" applyFont="1" applyFill="1" applyBorder="1" applyAlignment="1">
      <alignment wrapText="1"/>
    </xf>
    <xf numFmtId="0" fontId="4" fillId="2" borderId="18" xfId="0" applyFont="1" applyFill="1" applyBorder="1" applyAlignment="1">
      <alignment vertical="center" wrapText="1"/>
    </xf>
    <xf numFmtId="0" fontId="4" fillId="2" borderId="1" xfId="0" applyFont="1" applyFill="1" applyBorder="1" applyAlignment="1">
      <alignment vertical="top" wrapText="1"/>
    </xf>
    <xf numFmtId="0" fontId="4" fillId="2" borderId="1" xfId="0" applyFont="1" applyFill="1" applyBorder="1" applyAlignment="1">
      <alignment horizontal="left" vertical="center" wrapText="1"/>
    </xf>
    <xf numFmtId="0" fontId="2" fillId="4" borderId="0" xfId="0" applyFont="1" applyFill="1"/>
    <xf numFmtId="0" fontId="15" fillId="4" borderId="0" xfId="0" applyFont="1" applyFill="1"/>
    <xf numFmtId="0" fontId="2" fillId="0" borderId="1" xfId="0" applyFont="1" applyBorder="1" applyAlignment="1">
      <alignment vertical="top" wrapText="1"/>
    </xf>
    <xf numFmtId="0" fontId="2" fillId="0" borderId="1" xfId="0" applyFont="1" applyBorder="1" applyAlignment="1">
      <alignment horizontal="left" vertical="center" wrapText="1"/>
    </xf>
    <xf numFmtId="0" fontId="2" fillId="4" borderId="1" xfId="0" applyFont="1" applyFill="1" applyBorder="1"/>
    <xf numFmtId="0" fontId="2" fillId="0" borderId="1" xfId="0" applyFont="1" applyBorder="1" applyAlignment="1">
      <alignment horizontal="left" vertical="center"/>
    </xf>
    <xf numFmtId="0" fontId="2" fillId="4" borderId="0" xfId="0" applyFont="1" applyFill="1" applyAlignment="1">
      <alignment vertical="top"/>
    </xf>
    <xf numFmtId="0" fontId="2" fillId="4" borderId="0" xfId="0" applyFont="1" applyFill="1" applyAlignment="1">
      <alignment horizontal="left" vertical="center"/>
    </xf>
    <xf numFmtId="0" fontId="2" fillId="0" borderId="0" xfId="0" applyFont="1" applyAlignment="1">
      <alignment vertical="top"/>
    </xf>
    <xf numFmtId="0" fontId="2" fillId="0" borderId="0" xfId="0" applyFont="1" applyAlignment="1">
      <alignment horizontal="left" vertical="center"/>
    </xf>
    <xf numFmtId="165" fontId="6" fillId="4" borderId="0" xfId="0" applyNumberFormat="1" applyFont="1" applyFill="1"/>
    <xf numFmtId="0" fontId="13" fillId="4" borderId="0" xfId="0" applyFont="1" applyFill="1" applyAlignment="1">
      <alignment wrapText="1"/>
    </xf>
    <xf numFmtId="0" fontId="13" fillId="4" borderId="0" xfId="0" applyFont="1" applyFill="1"/>
    <xf numFmtId="0" fontId="4" fillId="2" borderId="16" xfId="0" applyFont="1" applyFill="1" applyBorder="1" applyAlignment="1">
      <alignment vertical="center" wrapText="1"/>
    </xf>
    <xf numFmtId="0" fontId="17" fillId="4" borderId="1" xfId="0" applyFont="1" applyFill="1" applyBorder="1" applyAlignment="1">
      <alignment horizontal="left" vertical="center" wrapText="1"/>
    </xf>
    <xf numFmtId="0" fontId="5" fillId="3" borderId="14" xfId="0" applyFont="1" applyFill="1" applyBorder="1"/>
    <xf numFmtId="166" fontId="5" fillId="3" borderId="15" xfId="0" applyNumberFormat="1" applyFont="1" applyFill="1" applyBorder="1"/>
    <xf numFmtId="0" fontId="11" fillId="6" borderId="7" xfId="0" applyFont="1" applyFill="1" applyBorder="1" applyAlignment="1">
      <alignment wrapText="1"/>
    </xf>
    <xf numFmtId="0" fontId="11" fillId="6" borderId="9" xfId="0" applyFont="1" applyFill="1" applyBorder="1" applyAlignment="1">
      <alignment wrapText="1"/>
    </xf>
    <xf numFmtId="44" fontId="11" fillId="6" borderId="8" xfId="1" applyFont="1" applyFill="1" applyBorder="1" applyAlignment="1">
      <alignment wrapText="1"/>
    </xf>
    <xf numFmtId="0" fontId="6" fillId="6" borderId="0" xfId="0" applyFont="1" applyFill="1" applyAlignment="1">
      <alignment horizontal="center"/>
    </xf>
    <xf numFmtId="0" fontId="6" fillId="4" borderId="0" xfId="0" applyFont="1" applyFill="1" applyAlignment="1">
      <alignment horizontal="left" wrapText="1"/>
    </xf>
    <xf numFmtId="0" fontId="1" fillId="0" borderId="1" xfId="0" applyFont="1" applyBorder="1" applyAlignment="1">
      <alignment vertical="top" wrapText="1"/>
    </xf>
    <xf numFmtId="0" fontId="18" fillId="4" borderId="0" xfId="0" applyFont="1" applyFill="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647700</xdr:colOff>
      <xdr:row>3</xdr:row>
      <xdr:rowOff>11948</xdr:rowOff>
    </xdr:to>
    <xdr:pic>
      <xdr:nvPicPr>
        <xdr:cNvPr id="2" name="Picture 1" descr="Logo, company name&#10;&#10;Description automatically generated">
          <a:extLst>
            <a:ext uri="{FF2B5EF4-FFF2-40B4-BE49-F238E27FC236}">
              <a16:creationId xmlns:a16="http://schemas.microsoft.com/office/drawing/2014/main" id="{0AB08011-6DBB-4AAA-AB85-C535ADFF3E68}"/>
            </a:ext>
          </a:extLst>
        </xdr:cNvPr>
        <xdr:cNvPicPr>
          <a:picLocks noChangeAspect="1"/>
        </xdr:cNvPicPr>
      </xdr:nvPicPr>
      <xdr:blipFill>
        <a:blip xmlns:r="http://schemas.openxmlformats.org/officeDocument/2006/relationships" r:embed="rId1"/>
        <a:stretch>
          <a:fillRect/>
        </a:stretch>
      </xdr:blipFill>
      <xdr:spPr>
        <a:xfrm>
          <a:off x="161925" y="85725"/>
          <a:ext cx="485775" cy="4977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5F27-8F6F-4440-AB61-122D91A377D7}">
  <sheetPr>
    <tabColor theme="3" tint="0.749992370372631"/>
  </sheetPr>
  <dimension ref="A1:E59"/>
  <sheetViews>
    <sheetView tabSelected="1" zoomScaleNormal="100" workbookViewId="0">
      <pane xSplit="2" ySplit="6" topLeftCell="C38" activePane="bottomRight" state="frozen"/>
      <selection pane="topRight" activeCell="D1" sqref="D1"/>
      <selection pane="bottomLeft" activeCell="A7" sqref="A7"/>
      <selection pane="bottomRight" activeCell="D48" sqref="D48"/>
    </sheetView>
  </sheetViews>
  <sheetFormatPr defaultRowHeight="13.5" x14ac:dyDescent="0.25"/>
  <cols>
    <col min="1" max="1" width="47.42578125" style="1" customWidth="1"/>
    <col min="2" max="2" width="30.7109375" style="1" customWidth="1"/>
    <col min="3" max="3" width="28.42578125" style="2" customWidth="1"/>
    <col min="4" max="4" width="22.7109375" style="2" customWidth="1"/>
    <col min="5" max="5" width="12.5703125" style="2" customWidth="1"/>
    <col min="6" max="16384" width="9.140625" style="2"/>
  </cols>
  <sheetData>
    <row r="1" spans="1:4" ht="18" x14ac:dyDescent="0.25">
      <c r="A1" s="2"/>
      <c r="B1" s="18" t="s">
        <v>133</v>
      </c>
    </row>
    <row r="2" spans="1:4" x14ac:dyDescent="0.25">
      <c r="A2" s="2"/>
      <c r="B2" s="2"/>
    </row>
    <row r="3" spans="1:4" x14ac:dyDescent="0.25">
      <c r="A3" s="19" t="s">
        <v>104</v>
      </c>
      <c r="B3" s="60" t="s">
        <v>21</v>
      </c>
      <c r="C3" s="50"/>
    </row>
    <row r="4" spans="1:4" ht="15.75" customHeight="1" x14ac:dyDescent="0.25">
      <c r="B4" s="51"/>
      <c r="C4" s="30"/>
    </row>
    <row r="5" spans="1:4" ht="15.75" customHeight="1" thickBot="1" x14ac:dyDescent="0.3">
      <c r="A5" s="52" t="s">
        <v>139</v>
      </c>
      <c r="B5" s="51"/>
      <c r="C5" s="30"/>
    </row>
    <row r="6" spans="1:4" s="20" customFormat="1" ht="52.5" customHeight="1" thickBot="1" x14ac:dyDescent="0.3">
      <c r="A6" s="53" t="s">
        <v>143</v>
      </c>
      <c r="B6" s="37" t="s">
        <v>144</v>
      </c>
      <c r="C6" s="31" t="s">
        <v>138</v>
      </c>
      <c r="D6" s="32" t="s">
        <v>137</v>
      </c>
    </row>
    <row r="7" spans="1:4" s="8" customFormat="1" x14ac:dyDescent="0.25">
      <c r="A7" s="14" t="s">
        <v>63</v>
      </c>
      <c r="B7" s="15"/>
      <c r="C7" s="16"/>
      <c r="D7" s="17"/>
    </row>
    <row r="8" spans="1:4" s="1" customFormat="1" x14ac:dyDescent="0.25">
      <c r="A8" s="10" t="s">
        <v>0</v>
      </c>
      <c r="B8" s="35">
        <v>5205</v>
      </c>
      <c r="C8" s="57"/>
      <c r="D8" s="22">
        <f>C8*B8</f>
        <v>0</v>
      </c>
    </row>
    <row r="9" spans="1:4" s="1" customFormat="1" x14ac:dyDescent="0.25">
      <c r="A9" s="11" t="s">
        <v>72</v>
      </c>
      <c r="B9" s="35">
        <v>2315</v>
      </c>
      <c r="C9" s="58"/>
      <c r="D9" s="22">
        <f t="shared" ref="D9:D40" si="0">C9*B9</f>
        <v>0</v>
      </c>
    </row>
    <row r="10" spans="1:4" s="1" customFormat="1" ht="40.5" x14ac:dyDescent="0.25">
      <c r="A10" s="11" t="s">
        <v>1</v>
      </c>
      <c r="B10" s="35">
        <v>15306</v>
      </c>
      <c r="C10" s="58"/>
      <c r="D10" s="22">
        <f t="shared" si="0"/>
        <v>0</v>
      </c>
    </row>
    <row r="11" spans="1:4" s="8" customFormat="1" x14ac:dyDescent="0.25">
      <c r="A11" s="12" t="s">
        <v>64</v>
      </c>
      <c r="B11" s="9"/>
      <c r="C11" s="23"/>
      <c r="D11" s="24"/>
    </row>
    <row r="12" spans="1:4" s="1" customFormat="1" ht="27" x14ac:dyDescent="0.25">
      <c r="A12" s="10" t="s">
        <v>2</v>
      </c>
      <c r="B12" s="35">
        <v>1982</v>
      </c>
      <c r="C12" s="57"/>
      <c r="D12" s="22">
        <f>C12*B12</f>
        <v>0</v>
      </c>
    </row>
    <row r="13" spans="1:4" s="1" customFormat="1" ht="27" x14ac:dyDescent="0.25">
      <c r="A13" s="11" t="s">
        <v>68</v>
      </c>
      <c r="B13" s="35">
        <v>2315</v>
      </c>
      <c r="C13" s="58"/>
      <c r="D13" s="22">
        <f t="shared" si="0"/>
        <v>0</v>
      </c>
    </row>
    <row r="14" spans="1:4" s="1" customFormat="1" ht="40.5" x14ac:dyDescent="0.25">
      <c r="A14" s="11" t="s">
        <v>3</v>
      </c>
      <c r="B14" s="35">
        <v>18420</v>
      </c>
      <c r="C14" s="58"/>
      <c r="D14" s="22">
        <f>C14*B14</f>
        <v>0</v>
      </c>
    </row>
    <row r="15" spans="1:4" s="1" customFormat="1" ht="27" x14ac:dyDescent="0.25">
      <c r="A15" s="11" t="s">
        <v>105</v>
      </c>
      <c r="B15" s="35">
        <v>2315</v>
      </c>
      <c r="C15" s="58"/>
      <c r="D15" s="22">
        <f t="shared" si="0"/>
        <v>0</v>
      </c>
    </row>
    <row r="16" spans="1:4" s="1" customFormat="1" ht="40.5" x14ac:dyDescent="0.25">
      <c r="A16" s="11" t="s">
        <v>106</v>
      </c>
      <c r="B16" s="35">
        <v>13382</v>
      </c>
      <c r="C16" s="58"/>
      <c r="D16" s="22">
        <f t="shared" si="0"/>
        <v>0</v>
      </c>
    </row>
    <row r="17" spans="1:4" s="1" customFormat="1" ht="40.5" x14ac:dyDescent="0.25">
      <c r="A17" s="10" t="s">
        <v>141</v>
      </c>
      <c r="B17" s="35">
        <v>7283</v>
      </c>
      <c r="C17" s="57"/>
      <c r="D17" s="22">
        <f>C17*B17</f>
        <v>0</v>
      </c>
    </row>
    <row r="18" spans="1:4" s="8" customFormat="1" x14ac:dyDescent="0.25">
      <c r="A18" s="12" t="s">
        <v>65</v>
      </c>
      <c r="B18" s="9"/>
      <c r="C18" s="23"/>
      <c r="D18" s="24"/>
    </row>
    <row r="19" spans="1:4" s="1" customFormat="1" ht="27" x14ac:dyDescent="0.25">
      <c r="A19" s="10" t="s">
        <v>69</v>
      </c>
      <c r="B19" s="35">
        <v>1729</v>
      </c>
      <c r="C19" s="57"/>
      <c r="D19" s="22">
        <f t="shared" si="0"/>
        <v>0</v>
      </c>
    </row>
    <row r="20" spans="1:4" s="1" customFormat="1" ht="27" x14ac:dyDescent="0.25">
      <c r="A20" s="11" t="s">
        <v>4</v>
      </c>
      <c r="B20" s="35">
        <v>7152</v>
      </c>
      <c r="C20" s="58"/>
      <c r="D20" s="22">
        <f t="shared" si="0"/>
        <v>0</v>
      </c>
    </row>
    <row r="21" spans="1:4" s="8" customFormat="1" x14ac:dyDescent="0.25">
      <c r="A21" s="12" t="s">
        <v>66</v>
      </c>
      <c r="B21" s="9"/>
      <c r="C21" s="23"/>
      <c r="D21" s="24"/>
    </row>
    <row r="22" spans="1:4" s="1" customFormat="1" ht="54" x14ac:dyDescent="0.25">
      <c r="A22" s="10" t="s">
        <v>5</v>
      </c>
      <c r="B22" s="35">
        <v>853</v>
      </c>
      <c r="C22" s="57"/>
      <c r="D22" s="22">
        <f t="shared" si="0"/>
        <v>0</v>
      </c>
    </row>
    <row r="23" spans="1:4" s="1" customFormat="1" ht="40.5" x14ac:dyDescent="0.25">
      <c r="A23" s="13" t="s">
        <v>6</v>
      </c>
      <c r="B23" s="35">
        <v>3582</v>
      </c>
      <c r="C23" s="58"/>
      <c r="D23" s="22">
        <f t="shared" si="0"/>
        <v>0</v>
      </c>
    </row>
    <row r="24" spans="1:4" s="8" customFormat="1" x14ac:dyDescent="0.25">
      <c r="A24" s="12" t="s">
        <v>71</v>
      </c>
      <c r="B24" s="9"/>
      <c r="C24" s="23"/>
      <c r="D24" s="24"/>
    </row>
    <row r="25" spans="1:4" s="1" customFormat="1" x14ac:dyDescent="0.25">
      <c r="A25" s="10" t="s">
        <v>7</v>
      </c>
      <c r="B25" s="35">
        <v>5387</v>
      </c>
      <c r="C25" s="57"/>
      <c r="D25" s="22">
        <f t="shared" si="0"/>
        <v>0</v>
      </c>
    </row>
    <row r="26" spans="1:4" s="1" customFormat="1" x14ac:dyDescent="0.25">
      <c r="A26" s="11" t="s">
        <v>8</v>
      </c>
      <c r="B26" s="35">
        <v>2155</v>
      </c>
      <c r="C26" s="58"/>
      <c r="D26" s="22">
        <f>C26*B26</f>
        <v>0</v>
      </c>
    </row>
    <row r="27" spans="1:4" s="1" customFormat="1" x14ac:dyDescent="0.25">
      <c r="A27" s="11" t="s">
        <v>9</v>
      </c>
      <c r="B27" s="35">
        <v>7182.9</v>
      </c>
      <c r="C27" s="58"/>
      <c r="D27" s="22">
        <f t="shared" si="0"/>
        <v>0</v>
      </c>
    </row>
    <row r="28" spans="1:4" s="1" customFormat="1" x14ac:dyDescent="0.25">
      <c r="A28" s="11" t="s">
        <v>10</v>
      </c>
      <c r="B28" s="35">
        <v>8081</v>
      </c>
      <c r="C28" s="58"/>
      <c r="D28" s="22">
        <f t="shared" si="0"/>
        <v>0</v>
      </c>
    </row>
    <row r="29" spans="1:4" s="1" customFormat="1" x14ac:dyDescent="0.25">
      <c r="A29" s="11" t="s">
        <v>11</v>
      </c>
      <c r="B29" s="35">
        <v>7183</v>
      </c>
      <c r="C29" s="58"/>
      <c r="D29" s="22">
        <f t="shared" si="0"/>
        <v>0</v>
      </c>
    </row>
    <row r="30" spans="1:4" s="1" customFormat="1" x14ac:dyDescent="0.25">
      <c r="A30" s="11" t="s">
        <v>12</v>
      </c>
      <c r="B30" s="35">
        <v>8979</v>
      </c>
      <c r="C30" s="58"/>
      <c r="D30" s="22">
        <f t="shared" si="0"/>
        <v>0</v>
      </c>
    </row>
    <row r="31" spans="1:4" s="1" customFormat="1" x14ac:dyDescent="0.25">
      <c r="A31" s="11" t="s">
        <v>13</v>
      </c>
      <c r="B31" s="35">
        <v>10774</v>
      </c>
      <c r="C31" s="58"/>
      <c r="D31" s="22">
        <f t="shared" si="0"/>
        <v>0</v>
      </c>
    </row>
    <row r="32" spans="1:4" s="8" customFormat="1" x14ac:dyDescent="0.25">
      <c r="A32" s="12" t="s">
        <v>67</v>
      </c>
      <c r="B32" s="9"/>
      <c r="C32" s="23"/>
      <c r="D32" s="24"/>
    </row>
    <row r="33" spans="1:5" s="1" customFormat="1" x14ac:dyDescent="0.25">
      <c r="A33" s="11" t="s">
        <v>14</v>
      </c>
      <c r="B33" s="35">
        <v>2029</v>
      </c>
      <c r="C33" s="58"/>
      <c r="D33" s="22">
        <f t="shared" si="0"/>
        <v>0</v>
      </c>
    </row>
    <row r="34" spans="1:5" s="1" customFormat="1" ht="27" x14ac:dyDescent="0.25">
      <c r="A34" s="11" t="s">
        <v>15</v>
      </c>
      <c r="B34" s="35">
        <v>795</v>
      </c>
      <c r="C34" s="58"/>
      <c r="D34" s="22">
        <f t="shared" si="0"/>
        <v>0</v>
      </c>
    </row>
    <row r="35" spans="1:5" s="1" customFormat="1" ht="40.5" x14ac:dyDescent="0.25">
      <c r="A35" s="11" t="s">
        <v>16</v>
      </c>
      <c r="B35" s="35">
        <v>288</v>
      </c>
      <c r="C35" s="58"/>
      <c r="D35" s="22">
        <f>C35*B35</f>
        <v>0</v>
      </c>
    </row>
    <row r="36" spans="1:5" s="1" customFormat="1" ht="27" x14ac:dyDescent="0.25">
      <c r="A36" s="11" t="s">
        <v>17</v>
      </c>
      <c r="B36" s="35">
        <v>156.14999999999998</v>
      </c>
      <c r="C36" s="58"/>
      <c r="D36" s="22">
        <f t="shared" si="0"/>
        <v>0</v>
      </c>
    </row>
    <row r="37" spans="1:5" s="1" customFormat="1" ht="40.5" x14ac:dyDescent="0.25">
      <c r="A37" s="11" t="s">
        <v>18</v>
      </c>
      <c r="B37" s="35">
        <v>364.34999999999997</v>
      </c>
      <c r="C37" s="58"/>
      <c r="D37" s="22">
        <f>C37*B37</f>
        <v>0</v>
      </c>
    </row>
    <row r="38" spans="1:5" s="1" customFormat="1" ht="40.5" x14ac:dyDescent="0.25">
      <c r="A38" s="11" t="s">
        <v>19</v>
      </c>
      <c r="B38" s="36" t="s">
        <v>145</v>
      </c>
      <c r="C38" s="58"/>
      <c r="D38" s="59"/>
    </row>
    <row r="39" spans="1:5" s="1" customFormat="1" ht="40.5" x14ac:dyDescent="0.25">
      <c r="A39" s="11" t="s">
        <v>20</v>
      </c>
      <c r="B39" s="36" t="s">
        <v>145</v>
      </c>
      <c r="C39" s="58"/>
      <c r="D39" s="59"/>
    </row>
    <row r="40" spans="1:5" s="1" customFormat="1" ht="112.5" customHeight="1" x14ac:dyDescent="0.25">
      <c r="A40" s="11" t="s">
        <v>70</v>
      </c>
      <c r="B40" s="35">
        <v>700</v>
      </c>
      <c r="C40" s="58"/>
      <c r="D40" s="22">
        <f>C40*B40</f>
        <v>0</v>
      </c>
    </row>
    <row r="41" spans="1:5" s="29" customFormat="1" ht="14.25" thickBot="1" x14ac:dyDescent="0.3">
      <c r="A41" s="25"/>
      <c r="B41" s="26"/>
      <c r="C41" s="27" t="s">
        <v>135</v>
      </c>
      <c r="D41" s="28">
        <f>SUM(D8:D40)</f>
        <v>0</v>
      </c>
    </row>
    <row r="42" spans="1:5" s="3" customFormat="1" thickBot="1" x14ac:dyDescent="0.25">
      <c r="A42" s="4"/>
      <c r="B42" s="4"/>
      <c r="C42" s="55" t="s">
        <v>136</v>
      </c>
      <c r="D42" s="56">
        <f>D41*1.1</f>
        <v>0</v>
      </c>
    </row>
    <row r="43" spans="1:5" s="3" customFormat="1" ht="12.75" x14ac:dyDescent="0.2">
      <c r="A43" s="4"/>
      <c r="B43" s="4"/>
      <c r="C43" s="4"/>
      <c r="D43" s="21"/>
      <c r="E43" s="21"/>
    </row>
    <row r="44" spans="1:5" ht="14.25" x14ac:dyDescent="0.25">
      <c r="A44" s="63" t="s">
        <v>146</v>
      </c>
      <c r="B44" s="63"/>
      <c r="C44" s="33"/>
    </row>
    <row r="45" spans="1:5" x14ac:dyDescent="0.25">
      <c r="A45" s="61"/>
      <c r="B45" s="61"/>
      <c r="C45" s="34"/>
    </row>
    <row r="46" spans="1:5" ht="15" customHeight="1" x14ac:dyDescent="0.25">
      <c r="A46" s="61"/>
      <c r="B46" s="61"/>
      <c r="C46" s="34"/>
    </row>
    <row r="47" spans="1:5" x14ac:dyDescent="0.25">
      <c r="A47" s="2"/>
      <c r="B47" s="5"/>
    </row>
    <row r="48" spans="1:5" x14ac:dyDescent="0.25">
      <c r="B48" s="5"/>
    </row>
    <row r="49" spans="1:2" x14ac:dyDescent="0.25">
      <c r="B49" s="5"/>
    </row>
    <row r="50" spans="1:2" x14ac:dyDescent="0.25">
      <c r="B50" s="5"/>
    </row>
    <row r="51" spans="1:2" s="3" customFormat="1" x14ac:dyDescent="0.25">
      <c r="A51" s="1"/>
      <c r="B51" s="6"/>
    </row>
    <row r="52" spans="1:2" s="3" customFormat="1" ht="12.75" x14ac:dyDescent="0.2">
      <c r="A52" s="4"/>
      <c r="B52" s="7"/>
    </row>
    <row r="53" spans="1:2" x14ac:dyDescent="0.25">
      <c r="A53" s="4"/>
      <c r="B53" s="6"/>
    </row>
    <row r="54" spans="1:2" x14ac:dyDescent="0.25">
      <c r="A54" s="4"/>
      <c r="B54" s="6"/>
    </row>
    <row r="55" spans="1:2" x14ac:dyDescent="0.25">
      <c r="A55" s="4"/>
      <c r="B55" s="6"/>
    </row>
    <row r="59" spans="1:2" s="3" customFormat="1" ht="12.75" x14ac:dyDescent="0.2">
      <c r="A59" s="4"/>
      <c r="B59" s="4"/>
    </row>
  </sheetData>
  <mergeCells count="2">
    <mergeCell ref="A44:B44"/>
    <mergeCell ref="A45:B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39D1B60-107F-4DCF-A46C-79D93281DE4A}">
          <x14:formula1>
            <xm:f>'Drop-down list'!$B$2:$B$49</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0FFE-A953-41D4-8EC3-A621E5C1948C}">
  <dimension ref="A1:F76"/>
  <sheetViews>
    <sheetView workbookViewId="0">
      <selection activeCell="A45" sqref="A45"/>
    </sheetView>
  </sheetViews>
  <sheetFormatPr defaultRowHeight="16.5" x14ac:dyDescent="0.3"/>
  <cols>
    <col min="1" max="1" width="88.42578125" style="48" bestFit="1" customWidth="1"/>
    <col min="2" max="2" width="16.85546875" style="49" bestFit="1" customWidth="1"/>
    <col min="3" max="3" width="9.140625" style="40"/>
    <col min="4" max="4" width="25.5703125" style="40" customWidth="1"/>
    <col min="5" max="16384" width="9.140625" style="40"/>
  </cols>
  <sheetData>
    <row r="1" spans="1:6" x14ac:dyDescent="0.3">
      <c r="A1" s="38" t="s">
        <v>107</v>
      </c>
      <c r="B1" s="39" t="s">
        <v>108</v>
      </c>
      <c r="D1" s="39" t="s">
        <v>109</v>
      </c>
      <c r="F1" s="41"/>
    </row>
    <row r="2" spans="1:6" x14ac:dyDescent="0.3">
      <c r="A2" s="54" t="s">
        <v>21</v>
      </c>
      <c r="B2" s="54" t="s">
        <v>21</v>
      </c>
      <c r="D2" s="54" t="s">
        <v>134</v>
      </c>
    </row>
    <row r="3" spans="1:6" x14ac:dyDescent="0.3">
      <c r="A3" s="42" t="s">
        <v>22</v>
      </c>
      <c r="B3" s="43" t="s">
        <v>102</v>
      </c>
      <c r="D3" s="44" t="s">
        <v>110</v>
      </c>
    </row>
    <row r="4" spans="1:6" x14ac:dyDescent="0.3">
      <c r="A4" s="62" t="s">
        <v>142</v>
      </c>
      <c r="B4" s="43" t="s">
        <v>73</v>
      </c>
      <c r="D4" s="44" t="s">
        <v>111</v>
      </c>
    </row>
    <row r="5" spans="1:6" x14ac:dyDescent="0.3">
      <c r="A5" s="42" t="s">
        <v>112</v>
      </c>
      <c r="B5" s="43" t="s">
        <v>113</v>
      </c>
      <c r="D5" s="44" t="s">
        <v>114</v>
      </c>
    </row>
    <row r="6" spans="1:6" x14ac:dyDescent="0.3">
      <c r="A6" s="42" t="s">
        <v>23</v>
      </c>
      <c r="B6" s="43" t="s">
        <v>103</v>
      </c>
    </row>
    <row r="7" spans="1:6" x14ac:dyDescent="0.3">
      <c r="A7" s="42" t="s">
        <v>24</v>
      </c>
      <c r="B7" s="43" t="s">
        <v>74</v>
      </c>
    </row>
    <row r="8" spans="1:6" x14ac:dyDescent="0.3">
      <c r="A8" s="42" t="s">
        <v>25</v>
      </c>
      <c r="B8" s="43" t="s">
        <v>75</v>
      </c>
    </row>
    <row r="9" spans="1:6" x14ac:dyDescent="0.3">
      <c r="A9" s="42" t="s">
        <v>26</v>
      </c>
      <c r="B9" s="43" t="s">
        <v>76</v>
      </c>
    </row>
    <row r="10" spans="1:6" x14ac:dyDescent="0.3">
      <c r="A10" s="42" t="s">
        <v>27</v>
      </c>
      <c r="B10" s="43" t="s">
        <v>115</v>
      </c>
    </row>
    <row r="11" spans="1:6" x14ac:dyDescent="0.3">
      <c r="A11" s="42" t="s">
        <v>28</v>
      </c>
      <c r="B11" s="43" t="s">
        <v>77</v>
      </c>
    </row>
    <row r="12" spans="1:6" x14ac:dyDescent="0.3">
      <c r="A12" s="42" t="s">
        <v>29</v>
      </c>
      <c r="B12" s="43" t="s">
        <v>78</v>
      </c>
    </row>
    <row r="13" spans="1:6" x14ac:dyDescent="0.3">
      <c r="A13" s="42" t="s">
        <v>30</v>
      </c>
      <c r="B13" s="43" t="s">
        <v>79</v>
      </c>
    </row>
    <row r="14" spans="1:6" x14ac:dyDescent="0.3">
      <c r="A14" s="42" t="s">
        <v>31</v>
      </c>
      <c r="B14" s="43" t="s">
        <v>116</v>
      </c>
    </row>
    <row r="15" spans="1:6" x14ac:dyDescent="0.3">
      <c r="A15" s="42" t="s">
        <v>32</v>
      </c>
      <c r="B15" s="43" t="s">
        <v>80</v>
      </c>
    </row>
    <row r="16" spans="1:6" x14ac:dyDescent="0.3">
      <c r="A16" s="42" t="s">
        <v>33</v>
      </c>
      <c r="B16" s="43" t="s">
        <v>81</v>
      </c>
    </row>
    <row r="17" spans="1:2" x14ac:dyDescent="0.3">
      <c r="A17" s="42" t="s">
        <v>34</v>
      </c>
      <c r="B17" s="43" t="s">
        <v>82</v>
      </c>
    </row>
    <row r="18" spans="1:2" x14ac:dyDescent="0.3">
      <c r="A18" s="42" t="s">
        <v>35</v>
      </c>
      <c r="B18" s="43" t="s">
        <v>83</v>
      </c>
    </row>
    <row r="19" spans="1:2" x14ac:dyDescent="0.3">
      <c r="A19" s="42" t="s">
        <v>36</v>
      </c>
      <c r="B19" s="43" t="s">
        <v>84</v>
      </c>
    </row>
    <row r="20" spans="1:2" x14ac:dyDescent="0.3">
      <c r="A20" s="42" t="s">
        <v>37</v>
      </c>
      <c r="B20" s="43" t="s">
        <v>117</v>
      </c>
    </row>
    <row r="21" spans="1:2" x14ac:dyDescent="0.3">
      <c r="A21" s="42" t="s">
        <v>38</v>
      </c>
      <c r="B21" s="43" t="s">
        <v>118</v>
      </c>
    </row>
    <row r="22" spans="1:2" x14ac:dyDescent="0.3">
      <c r="A22" s="42" t="s">
        <v>39</v>
      </c>
      <c r="B22" s="43" t="s">
        <v>119</v>
      </c>
    </row>
    <row r="23" spans="1:2" x14ac:dyDescent="0.3">
      <c r="A23" s="42" t="s">
        <v>40</v>
      </c>
      <c r="B23" s="43" t="s">
        <v>85</v>
      </c>
    </row>
    <row r="24" spans="1:2" x14ac:dyDescent="0.3">
      <c r="A24" s="42" t="s">
        <v>41</v>
      </c>
      <c r="B24" s="43" t="s">
        <v>86</v>
      </c>
    </row>
    <row r="25" spans="1:2" x14ac:dyDescent="0.3">
      <c r="A25" s="42" t="s">
        <v>42</v>
      </c>
      <c r="B25" s="43" t="s">
        <v>120</v>
      </c>
    </row>
    <row r="26" spans="1:2" x14ac:dyDescent="0.3">
      <c r="A26" s="42" t="s">
        <v>43</v>
      </c>
      <c r="B26" s="43" t="s">
        <v>87</v>
      </c>
    </row>
    <row r="27" spans="1:2" x14ac:dyDescent="0.3">
      <c r="A27" s="42" t="s">
        <v>121</v>
      </c>
      <c r="B27" s="43" t="s">
        <v>122</v>
      </c>
    </row>
    <row r="28" spans="1:2" x14ac:dyDescent="0.3">
      <c r="A28" s="42" t="s">
        <v>44</v>
      </c>
      <c r="B28" s="43" t="s">
        <v>88</v>
      </c>
    </row>
    <row r="29" spans="1:2" x14ac:dyDescent="0.3">
      <c r="A29" s="42" t="s">
        <v>45</v>
      </c>
      <c r="B29" s="43" t="s">
        <v>89</v>
      </c>
    </row>
    <row r="30" spans="1:2" x14ac:dyDescent="0.3">
      <c r="A30" s="42" t="s">
        <v>123</v>
      </c>
      <c r="B30" s="43" t="s">
        <v>124</v>
      </c>
    </row>
    <row r="31" spans="1:2" x14ac:dyDescent="0.3">
      <c r="A31" s="42" t="s">
        <v>46</v>
      </c>
      <c r="B31" s="43" t="s">
        <v>90</v>
      </c>
    </row>
    <row r="32" spans="1:2" x14ac:dyDescent="0.3">
      <c r="A32" s="42" t="s">
        <v>47</v>
      </c>
      <c r="B32" s="43" t="s">
        <v>125</v>
      </c>
    </row>
    <row r="33" spans="1:2" x14ac:dyDescent="0.3">
      <c r="A33" s="42" t="s">
        <v>48</v>
      </c>
      <c r="B33" s="43" t="s">
        <v>92</v>
      </c>
    </row>
    <row r="34" spans="1:2" x14ac:dyDescent="0.3">
      <c r="A34" s="42" t="s">
        <v>49</v>
      </c>
      <c r="B34" s="43" t="s">
        <v>126</v>
      </c>
    </row>
    <row r="35" spans="1:2" x14ac:dyDescent="0.3">
      <c r="A35" s="42" t="s">
        <v>50</v>
      </c>
      <c r="B35" s="43" t="s">
        <v>93</v>
      </c>
    </row>
    <row r="36" spans="1:2" x14ac:dyDescent="0.3">
      <c r="A36" s="42" t="s">
        <v>51</v>
      </c>
      <c r="B36" s="43" t="s">
        <v>95</v>
      </c>
    </row>
    <row r="37" spans="1:2" x14ac:dyDescent="0.3">
      <c r="A37" s="42" t="s">
        <v>52</v>
      </c>
      <c r="B37" s="43" t="s">
        <v>96</v>
      </c>
    </row>
    <row r="38" spans="1:2" x14ac:dyDescent="0.3">
      <c r="A38" s="42" t="s">
        <v>53</v>
      </c>
      <c r="B38" s="43" t="s">
        <v>97</v>
      </c>
    </row>
    <row r="39" spans="1:2" x14ac:dyDescent="0.3">
      <c r="A39" s="42" t="s">
        <v>127</v>
      </c>
      <c r="B39" s="43" t="s">
        <v>94</v>
      </c>
    </row>
    <row r="40" spans="1:2" x14ac:dyDescent="0.3">
      <c r="A40" s="42" t="s">
        <v>54</v>
      </c>
      <c r="B40" s="43" t="s">
        <v>91</v>
      </c>
    </row>
    <row r="41" spans="1:2" x14ac:dyDescent="0.3">
      <c r="A41" s="42" t="s">
        <v>55</v>
      </c>
      <c r="B41" s="43" t="s">
        <v>98</v>
      </c>
    </row>
    <row r="42" spans="1:2" x14ac:dyDescent="0.3">
      <c r="A42" s="42" t="s">
        <v>56</v>
      </c>
      <c r="B42" s="43" t="s">
        <v>128</v>
      </c>
    </row>
    <row r="43" spans="1:2" x14ac:dyDescent="0.3">
      <c r="A43" s="42" t="s">
        <v>57</v>
      </c>
      <c r="B43" s="43" t="s">
        <v>129</v>
      </c>
    </row>
    <row r="44" spans="1:2" x14ac:dyDescent="0.3">
      <c r="A44" s="42" t="s">
        <v>58</v>
      </c>
      <c r="B44" s="43" t="s">
        <v>99</v>
      </c>
    </row>
    <row r="45" spans="1:2" x14ac:dyDescent="0.3">
      <c r="A45" s="42" t="s">
        <v>59</v>
      </c>
      <c r="B45" s="43" t="s">
        <v>130</v>
      </c>
    </row>
    <row r="46" spans="1:2" x14ac:dyDescent="0.3">
      <c r="A46" s="42" t="s">
        <v>60</v>
      </c>
      <c r="B46" s="43" t="s">
        <v>131</v>
      </c>
    </row>
    <row r="47" spans="1:2" x14ac:dyDescent="0.3">
      <c r="A47" s="42" t="s">
        <v>61</v>
      </c>
      <c r="B47" s="43" t="s">
        <v>100</v>
      </c>
    </row>
    <row r="48" spans="1:2" x14ac:dyDescent="0.3">
      <c r="A48" s="42" t="s">
        <v>62</v>
      </c>
      <c r="B48" s="43" t="s">
        <v>101</v>
      </c>
    </row>
    <row r="49" spans="1:2" x14ac:dyDescent="0.3">
      <c r="A49" s="62" t="s">
        <v>140</v>
      </c>
      <c r="B49" s="45" t="s">
        <v>132</v>
      </c>
    </row>
    <row r="50" spans="1:2" x14ac:dyDescent="0.3">
      <c r="A50" s="46"/>
      <c r="B50" s="47"/>
    </row>
    <row r="51" spans="1:2" x14ac:dyDescent="0.3">
      <c r="A51" s="46"/>
      <c r="B51" s="47"/>
    </row>
    <row r="52" spans="1:2" x14ac:dyDescent="0.3">
      <c r="A52" s="46"/>
      <c r="B52" s="47"/>
    </row>
    <row r="53" spans="1:2" x14ac:dyDescent="0.3">
      <c r="A53" s="46"/>
      <c r="B53" s="47"/>
    </row>
    <row r="54" spans="1:2" x14ac:dyDescent="0.3">
      <c r="A54" s="46"/>
      <c r="B54" s="47"/>
    </row>
    <row r="55" spans="1:2" x14ac:dyDescent="0.3">
      <c r="A55" s="46"/>
      <c r="B55" s="47"/>
    </row>
    <row r="56" spans="1:2" x14ac:dyDescent="0.3">
      <c r="A56" s="46"/>
      <c r="B56" s="47"/>
    </row>
    <row r="57" spans="1:2" x14ac:dyDescent="0.3">
      <c r="A57" s="46"/>
      <c r="B57" s="47"/>
    </row>
    <row r="58" spans="1:2" x14ac:dyDescent="0.3">
      <c r="A58" s="46"/>
      <c r="B58" s="47"/>
    </row>
    <row r="59" spans="1:2" x14ac:dyDescent="0.3">
      <c r="A59" s="46"/>
      <c r="B59" s="47"/>
    </row>
    <row r="60" spans="1:2" x14ac:dyDescent="0.3">
      <c r="A60" s="46"/>
      <c r="B60" s="47"/>
    </row>
    <row r="61" spans="1:2" x14ac:dyDescent="0.3">
      <c r="A61" s="46"/>
      <c r="B61" s="47"/>
    </row>
    <row r="62" spans="1:2" x14ac:dyDescent="0.3">
      <c r="A62" s="46"/>
      <c r="B62" s="47"/>
    </row>
    <row r="63" spans="1:2" x14ac:dyDescent="0.3">
      <c r="A63" s="46"/>
      <c r="B63" s="47"/>
    </row>
    <row r="64" spans="1:2" x14ac:dyDescent="0.3">
      <c r="A64" s="46"/>
      <c r="B64" s="47"/>
    </row>
    <row r="65" spans="1:2" x14ac:dyDescent="0.3">
      <c r="A65" s="46"/>
      <c r="B65" s="47"/>
    </row>
    <row r="66" spans="1:2" x14ac:dyDescent="0.3">
      <c r="A66" s="46"/>
      <c r="B66" s="47"/>
    </row>
    <row r="67" spans="1:2" x14ac:dyDescent="0.3">
      <c r="A67" s="46"/>
      <c r="B67" s="47"/>
    </row>
    <row r="68" spans="1:2" x14ac:dyDescent="0.3">
      <c r="A68" s="46"/>
      <c r="B68" s="47"/>
    </row>
    <row r="69" spans="1:2" x14ac:dyDescent="0.3">
      <c r="A69" s="46"/>
      <c r="B69" s="47"/>
    </row>
    <row r="70" spans="1:2" x14ac:dyDescent="0.3">
      <c r="A70" s="46"/>
      <c r="B70" s="47"/>
    </row>
    <row r="71" spans="1:2" x14ac:dyDescent="0.3">
      <c r="A71" s="46"/>
      <c r="B71" s="47"/>
    </row>
    <row r="72" spans="1:2" x14ac:dyDescent="0.3">
      <c r="A72" s="46"/>
      <c r="B72" s="47"/>
    </row>
    <row r="73" spans="1:2" x14ac:dyDescent="0.3">
      <c r="A73" s="46"/>
      <c r="B73" s="47"/>
    </row>
    <row r="74" spans="1:2" x14ac:dyDescent="0.3">
      <c r="A74" s="46"/>
      <c r="B74" s="47"/>
    </row>
    <row r="75" spans="1:2" x14ac:dyDescent="0.3">
      <c r="A75" s="46"/>
      <c r="B75" s="47"/>
    </row>
    <row r="76" spans="1:2" x14ac:dyDescent="0.3">
      <c r="A76" s="46"/>
      <c r="B76"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2026 Fee Calculator</vt:lpstr>
      <vt:lpstr>Drop-down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To</dc:creator>
  <cp:lastModifiedBy>Anna</cp:lastModifiedBy>
  <dcterms:created xsi:type="dcterms:W3CDTF">2024-10-24T03:07:59Z</dcterms:created>
  <dcterms:modified xsi:type="dcterms:W3CDTF">2025-06-06T04:49:27Z</dcterms:modified>
</cp:coreProperties>
</file>