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Work Program\2026\Invoices\Re-accred\"/>
    </mc:Choice>
  </mc:AlternateContent>
  <xr:revisionPtr revIDLastSave="0" documentId="13_ncr:1_{BB90F46F-9503-4553-80E0-6B4F421088AB}" xr6:coauthVersionLast="47" xr6:coauthVersionMax="47" xr10:uidLastSave="{00000000-0000-0000-0000-000000000000}"/>
  <bookViews>
    <workbookView xWindow="-38520" yWindow="-120" windowWidth="38640" windowHeight="15840" tabRatio="756" xr2:uid="{4579B402-5390-4CCF-B2CF-6E02C02E81B5}"/>
  </bookViews>
  <sheets>
    <sheet name="Fee Calc (variable invoice)" sheetId="9" r:id="rId1"/>
    <sheet name="Drop-down lis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9" l="1"/>
  <c r="D11" i="9"/>
  <c r="D26" i="9" l="1"/>
  <c r="D27" i="9"/>
  <c r="D28" i="9"/>
  <c r="D29" i="9"/>
  <c r="D30" i="9"/>
  <c r="D31" i="9"/>
  <c r="D32" i="9"/>
  <c r="D34" i="9"/>
  <c r="D35" i="9"/>
  <c r="D36" i="9"/>
  <c r="D37" i="9"/>
  <c r="D38" i="9"/>
  <c r="D41" i="9"/>
  <c r="D10" i="9" l="1"/>
  <c r="D8" i="9" l="1"/>
  <c r="D23" i="9"/>
  <c r="D20" i="9"/>
  <c r="D17" i="9"/>
  <c r="D21" i="9" l="1"/>
  <c r="D16" i="9"/>
  <c r="D15" i="9"/>
  <c r="D14" i="9"/>
  <c r="D13" i="9"/>
  <c r="D24" i="9"/>
  <c r="D42" i="9" l="1"/>
  <c r="D43" i="9" s="1"/>
</calcChain>
</file>

<file path=xl/sharedStrings.xml><?xml version="1.0" encoding="utf-8"?>
<sst xmlns="http://schemas.openxmlformats.org/spreadsheetml/2006/main" count="146" uniqueCount="144">
  <si>
    <t>2026 APAC Fee Calculator</t>
  </si>
  <si>
    <t>Provider name:</t>
  </si>
  <si>
    <t>Fee category</t>
  </si>
  <si>
    <t>2026 Fee plus GST</t>
  </si>
  <si>
    <r>
      <t xml:space="preserve">Cost (excl GST)
</t>
    </r>
    <r>
      <rPr>
        <b/>
        <sz val="10"/>
        <color theme="8" tint="0.39997558519241921"/>
        <rFont val="Century Gothic"/>
        <family val="2"/>
      </rPr>
      <t>[Do not overwrite]</t>
    </r>
  </si>
  <si>
    <t>Initial Provider Accreditation</t>
  </si>
  <si>
    <t>Initial provider accreditation submission fee</t>
  </si>
  <si>
    <r>
      <t xml:space="preserve">Initial provider accreditation site visit </t>
    </r>
    <r>
      <rPr>
        <b/>
        <sz val="10"/>
        <color theme="1"/>
        <rFont val="Century Gothic"/>
        <family val="2"/>
      </rPr>
      <t>(per day)</t>
    </r>
    <r>
      <rPr>
        <sz val="10"/>
        <color theme="1"/>
        <rFont val="Century Gothic"/>
        <family val="2"/>
      </rPr>
      <t xml:space="preserve"> *</t>
    </r>
  </si>
  <si>
    <t>Initial provider accreditation on-paper provider assessment and report (plus program sequence assessment fees)</t>
  </si>
  <si>
    <t>Re-Accreditation</t>
  </si>
  <si>
    <t>Re-accreditation (cycle) application submission fee (onshore and offshore)</t>
  </si>
  <si>
    <r>
      <t xml:space="preserve">Re-accreditation (cycle) onshore site visit </t>
    </r>
    <r>
      <rPr>
        <b/>
        <sz val="10"/>
        <color theme="1"/>
        <rFont val="Century Gothic"/>
        <family val="2"/>
      </rPr>
      <t xml:space="preserve">(per day) </t>
    </r>
    <r>
      <rPr>
        <sz val="10"/>
        <color theme="1"/>
        <rFont val="Century Gothic"/>
        <family val="2"/>
      </rPr>
      <t>(normally 2-4 days)*</t>
    </r>
  </si>
  <si>
    <t>Re-accreditation (cycle) on-paper provider assesment and report (onshore)(plus program sequence assessment fees)</t>
  </si>
  <si>
    <r>
      <t xml:space="preserve">Re-accreditation (cycle) </t>
    </r>
    <r>
      <rPr>
        <sz val="10"/>
        <color rgb="FFFF0000"/>
        <rFont val="Century Gothic"/>
        <family val="2"/>
      </rPr>
      <t>offshore</t>
    </r>
    <r>
      <rPr>
        <sz val="10"/>
        <color theme="1"/>
        <rFont val="Century Gothic"/>
        <family val="2"/>
      </rPr>
      <t xml:space="preserve"> site visit </t>
    </r>
    <r>
      <rPr>
        <b/>
        <sz val="10"/>
        <color theme="1"/>
        <rFont val="Century Gothic"/>
        <family val="2"/>
      </rPr>
      <t xml:space="preserve">(per day) </t>
    </r>
    <r>
      <rPr>
        <sz val="10"/>
        <color theme="1"/>
        <rFont val="Century Gothic"/>
        <family val="2"/>
      </rPr>
      <t>(minimum of 3 days for physical visits)*</t>
    </r>
  </si>
  <si>
    <r>
      <t>Re-accreditation (cycle) on-paper provider assessment and report (</t>
    </r>
    <r>
      <rPr>
        <sz val="10"/>
        <color rgb="FFFF0000"/>
        <rFont val="Century Gothic"/>
        <family val="2"/>
      </rPr>
      <t>offshore</t>
    </r>
    <r>
      <rPr>
        <sz val="10"/>
        <color theme="1"/>
        <rFont val="Century Gothic"/>
        <family val="2"/>
      </rPr>
      <t>) (plus program sequence assessment fees)</t>
    </r>
  </si>
  <si>
    <t>Monitoring Site Visits</t>
  </si>
  <si>
    <r>
      <t xml:space="preserve">Monitoring site visit </t>
    </r>
    <r>
      <rPr>
        <b/>
        <sz val="10"/>
        <color theme="1"/>
        <rFont val="Century Gothic"/>
        <family val="2"/>
      </rPr>
      <t>(per day)</t>
    </r>
    <r>
      <rPr>
        <sz val="10"/>
        <color theme="1"/>
        <rFont val="Century Gothic"/>
        <family val="2"/>
      </rPr>
      <t xml:space="preserve"> (normally up to 1.5 days)*</t>
    </r>
  </si>
  <si>
    <t>Monitoring site visit on-paper assessment and report</t>
  </si>
  <si>
    <t>Initial Program Accreditation</t>
  </si>
  <si>
    <t>Initial program accreditation submission fee (out-of-cycle accreditation of a new program)(if multiple programs are included in the same submission, this fee is charged once only)</t>
  </si>
  <si>
    <t>Initial program accreditation (out-of-cycle) on-paper assessment and report (fee per program) (plus sequence assessment fee)</t>
  </si>
  <si>
    <t>Program Sequence Assessments ^</t>
  </si>
  <si>
    <t>Program sequence assessment (Level 1)</t>
  </si>
  <si>
    <t>Program sequence assessment (Level 2)</t>
  </si>
  <si>
    <t>Program sequence assessment (Level 3)</t>
  </si>
  <si>
    <t>Program sequence assessment (Level 4)</t>
  </si>
  <si>
    <t>Packaged sequence assessment (Level 1 - 2)</t>
  </si>
  <si>
    <t>Packaged sequence assessment (Level 2 - 3)</t>
  </si>
  <si>
    <t>Packaged sequence assessment (Level 3 - 4)</t>
  </si>
  <si>
    <t>Other Accreditation Fees</t>
  </si>
  <si>
    <t>Progress Report review (per report)</t>
  </si>
  <si>
    <t>Assessment of existing accredited program at additional campus </t>
  </si>
  <si>
    <t>Administrative processing of an additional or combined degree title for an existing accredited sequence/program of study</t>
  </si>
  <si>
    <t>Program accreditation status check (per program) (formerly transcript checks)</t>
  </si>
  <si>
    <t>Historical program accreditation status check (for checks spanning beyond 10 years)(per program) (formerly transcript checks)</t>
  </si>
  <si>
    <t>Material changes. Costs will be determined on case-by-case basis (initial scan to determine the nature of change is included in the annual fee)</t>
  </si>
  <si>
    <t>Case-by-case basis#</t>
  </si>
  <si>
    <t>Compliance audits will be costed on case-by-case basis, depending on the requirements of the audit</t>
  </si>
  <si>
    <t>Annual fee per program sequence # (covers review of annual report, notification of program in teach out or discontinuations, change of accredited program titles, general enquiries, ongoing provider support, provider information sessions, complaints handling)(fee does not apply to providers undergoing re-accreditation cycle assessment)</t>
  </si>
  <si>
    <t>Total (excl GST)</t>
  </si>
  <si>
    <t>Total (incl GST)</t>
  </si>
  <si>
    <t>Provider Title</t>
  </si>
  <si>
    <t>Provider code</t>
  </si>
  <si>
    <t>High level activity code</t>
  </si>
  <si>
    <t>Adelaide University</t>
  </si>
  <si>
    <t>AU</t>
  </si>
  <si>
    <t>ReAccred</t>
  </si>
  <si>
    <t>Australian Catholic University</t>
  </si>
  <si>
    <t>ACU</t>
  </si>
  <si>
    <t>InitialAccred</t>
  </si>
  <si>
    <t>Australian College of Applied Professions (formerly Australian College of Applied Psychology)</t>
  </si>
  <si>
    <t>ACAP</t>
  </si>
  <si>
    <t>OutOfCycle</t>
  </si>
  <si>
    <t>Australian Institute of Psychology</t>
  </si>
  <si>
    <t>AIPC</t>
  </si>
  <si>
    <t>Bond University Limited</t>
  </si>
  <si>
    <t>Bond</t>
  </si>
  <si>
    <t>Central Queensland University</t>
  </si>
  <si>
    <t>CQU</t>
  </si>
  <si>
    <t>Charles Darwin University</t>
  </si>
  <si>
    <t>CDU</t>
  </si>
  <si>
    <t>Charles Sturt University</t>
  </si>
  <si>
    <t>CSU</t>
  </si>
  <si>
    <t>Chisholm Institute</t>
  </si>
  <si>
    <t>Chisholm</t>
  </si>
  <si>
    <t>Curtin University</t>
  </si>
  <si>
    <t>Curtin</t>
  </si>
  <si>
    <t>Deakin University</t>
  </si>
  <si>
    <t>Deakin</t>
  </si>
  <si>
    <t>Edith Cowan University</t>
  </si>
  <si>
    <t>ECU</t>
  </si>
  <si>
    <t>Federation University Australia</t>
  </si>
  <si>
    <t>FedUni</t>
  </si>
  <si>
    <t>Flinders University</t>
  </si>
  <si>
    <t>Flinders</t>
  </si>
  <si>
    <t>Griffith University</t>
  </si>
  <si>
    <t>Griffith</t>
  </si>
  <si>
    <t>ISN Psychology Pty Ltd</t>
  </si>
  <si>
    <t>ISN</t>
  </si>
  <si>
    <t>James Cook University</t>
  </si>
  <si>
    <t>JCU</t>
  </si>
  <si>
    <t>La Trobe University</t>
  </si>
  <si>
    <t>La Trobe</t>
  </si>
  <si>
    <t>Macquarie University</t>
  </si>
  <si>
    <t>MQ</t>
  </si>
  <si>
    <t>Monash University</t>
  </si>
  <si>
    <t>Monash</t>
  </si>
  <si>
    <t>Murdoch University</t>
  </si>
  <si>
    <t>Murdoch</t>
  </si>
  <si>
    <t>Queensland University of Technology</t>
  </si>
  <si>
    <t>QUT</t>
  </si>
  <si>
    <t>RMIT University</t>
  </si>
  <si>
    <t>RMIT</t>
  </si>
  <si>
    <t>Southern Cross University</t>
  </si>
  <si>
    <t>SCU</t>
  </si>
  <si>
    <t>Swinburne University of Technology</t>
  </si>
  <si>
    <t>Swinburne</t>
  </si>
  <si>
    <t>Torrens University Australia</t>
  </si>
  <si>
    <t>Torrens</t>
  </si>
  <si>
    <t>The Australian National University</t>
  </si>
  <si>
    <t>ANU</t>
  </si>
  <si>
    <t>The Cairnmillar Institute</t>
  </si>
  <si>
    <t>CMI</t>
  </si>
  <si>
    <t>The College of Professional Psychology</t>
  </si>
  <si>
    <t>COPP</t>
  </si>
  <si>
    <t>The University of Adelaide</t>
  </si>
  <si>
    <t>Adelaide</t>
  </si>
  <si>
    <t>The University of Melbourne</t>
  </si>
  <si>
    <t>UniMelb</t>
  </si>
  <si>
    <t>The University of New England</t>
  </si>
  <si>
    <t>UNE</t>
  </si>
  <si>
    <t>The University of Newcastle</t>
  </si>
  <si>
    <t>UON</t>
  </si>
  <si>
    <t>The University of Notre Dame Australia</t>
  </si>
  <si>
    <t>Notre Dame</t>
  </si>
  <si>
    <t>The University of Queensland</t>
  </si>
  <si>
    <t>UQ</t>
  </si>
  <si>
    <t>The University of Western Australia</t>
  </si>
  <si>
    <t>UWA</t>
  </si>
  <si>
    <t>University of Canberra</t>
  </si>
  <si>
    <t>UC</t>
  </si>
  <si>
    <t>University of New South Wales</t>
  </si>
  <si>
    <t>UNSW</t>
  </si>
  <si>
    <t>University of South Australia</t>
  </si>
  <si>
    <t>UniSA</t>
  </si>
  <si>
    <t>University of Southern Queensland</t>
  </si>
  <si>
    <t>UniSQ</t>
  </si>
  <si>
    <t>University of Sydney</t>
  </si>
  <si>
    <t>USYD</t>
  </si>
  <si>
    <t>University of Tasmania</t>
  </si>
  <si>
    <t>UTAS</t>
  </si>
  <si>
    <t>University of Technology Sydney</t>
  </si>
  <si>
    <t>UTS</t>
  </si>
  <si>
    <t>University of the Sunshine Coast</t>
  </si>
  <si>
    <t>UniSC</t>
  </si>
  <si>
    <t>University of Wollongong</t>
  </si>
  <si>
    <t>UOW</t>
  </si>
  <si>
    <t>Victoria University</t>
  </si>
  <si>
    <t>VU</t>
  </si>
  <si>
    <t>Western Sydney University</t>
  </si>
  <si>
    <t>WSU</t>
  </si>
  <si>
    <t>Accreditation of additional location (campus or clinic) or online delivery</t>
  </si>
  <si>
    <r>
      <t xml:space="preserve">Quantity
</t>
    </r>
    <r>
      <rPr>
        <b/>
        <sz val="10"/>
        <color theme="8" tint="0.39997558519241921"/>
        <rFont val="Century Gothic"/>
        <family val="2"/>
      </rPr>
      <t>[Enter the number of times the fee is to be charged]</t>
    </r>
  </si>
  <si>
    <t>Enter information into the applicable cells that are coloured purple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</si>
</sst>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_-"/>
    <numFmt numFmtId="165" formatCode="_-&quot;$&quot;* #,##0_-;\-&quot;$&quot;* #,##0_-;_-&quot;$&quot;* &quot;-&quot;?_-;_-@_-"/>
  </numFmts>
  <fonts count="14" x14ac:knownFonts="1">
    <font>
      <sz val="11"/>
      <color theme="1"/>
      <name val="Aptos Narrow"/>
      <family val="2"/>
      <scheme val="minor"/>
    </font>
    <font>
      <sz val="11"/>
      <color theme="1"/>
      <name val="Century Gothic"/>
      <family val="2"/>
    </font>
    <font>
      <b/>
      <sz val="10"/>
      <color theme="0"/>
      <name val="Century Gothic"/>
      <family val="2"/>
    </font>
    <font>
      <b/>
      <sz val="10"/>
      <color theme="1"/>
      <name val="Century Gothic"/>
      <family val="2"/>
    </font>
    <font>
      <sz val="10"/>
      <color theme="1"/>
      <name val="Century Gothic"/>
      <family val="2"/>
    </font>
    <font>
      <sz val="10"/>
      <color theme="0"/>
      <name val="Century Gothic"/>
      <family val="2"/>
    </font>
    <font>
      <b/>
      <sz val="14"/>
      <color theme="6"/>
      <name val="Century Gothic"/>
      <family val="2"/>
    </font>
    <font>
      <b/>
      <sz val="10"/>
      <name val="Century Gothic"/>
      <family val="2"/>
    </font>
    <font>
      <sz val="10"/>
      <color theme="1" tint="0.249977111117893"/>
      <name val="Century Gothic"/>
      <family val="2"/>
    </font>
    <font>
      <b/>
      <sz val="10"/>
      <color theme="1" tint="0.249977111117893"/>
      <name val="Century Gothic"/>
      <family val="2"/>
    </font>
    <font>
      <sz val="10"/>
      <color rgb="FFC00000"/>
      <name val="Century Gothic"/>
      <family val="2"/>
    </font>
    <font>
      <b/>
      <sz val="11"/>
      <color theme="1"/>
      <name val="Century Gothic"/>
      <family val="2"/>
    </font>
    <font>
      <b/>
      <sz val="10"/>
      <color theme="8" tint="0.39997558519241921"/>
      <name val="Century Gothic"/>
      <family val="2"/>
    </font>
    <font>
      <sz val="10"/>
      <color rgb="FFFF0000"/>
      <name val="Century Gothic"/>
      <family val="2"/>
    </font>
  </fonts>
  <fills count="9">
    <fill>
      <patternFill patternType="none"/>
    </fill>
    <fill>
      <patternFill patternType="gray125"/>
    </fill>
    <fill>
      <patternFill patternType="solid">
        <fgColor theme="6"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59595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4" fillId="4" borderId="0" xfId="0" applyFont="1" applyFill="1" applyAlignment="1">
      <alignment wrapText="1"/>
    </xf>
    <xf numFmtId="0" fontId="4" fillId="4" borderId="0" xfId="0" applyFont="1" applyFill="1"/>
    <xf numFmtId="0" fontId="3" fillId="4" borderId="0" xfId="0" applyFont="1" applyFill="1"/>
    <xf numFmtId="0" fontId="3" fillId="4" borderId="0" xfId="0" applyFont="1" applyFill="1" applyAlignment="1">
      <alignment wrapText="1"/>
    </xf>
    <xf numFmtId="164" fontId="4" fillId="4" borderId="0" xfId="0" applyNumberFormat="1" applyFont="1" applyFill="1" applyAlignment="1">
      <alignment horizontal="center"/>
    </xf>
    <xf numFmtId="164" fontId="3" fillId="4" borderId="0" xfId="0" applyNumberFormat="1" applyFont="1" applyFill="1" applyAlignment="1">
      <alignment horizontal="center"/>
    </xf>
    <xf numFmtId="0" fontId="5" fillId="4" borderId="0" xfId="0" applyFont="1" applyFill="1"/>
    <xf numFmtId="0" fontId="4" fillId="4" borderId="0" xfId="0" applyFont="1" applyFill="1" applyAlignment="1">
      <alignment horizontal="center" vertical="center" wrapText="1"/>
    </xf>
    <xf numFmtId="0" fontId="4" fillId="4" borderId="6" xfId="0" applyFont="1" applyFill="1" applyBorder="1" applyAlignment="1">
      <alignment wrapText="1"/>
    </xf>
    <xf numFmtId="0" fontId="4" fillId="4" borderId="8" xfId="0" applyFont="1" applyFill="1" applyBorder="1" applyAlignment="1">
      <alignment wrapText="1"/>
    </xf>
    <xf numFmtId="0" fontId="2" fillId="5" borderId="4"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6" fillId="4" borderId="0" xfId="0" applyFont="1" applyFill="1"/>
    <xf numFmtId="0" fontId="3" fillId="4" borderId="0" xfId="0" applyFont="1" applyFill="1" applyAlignment="1">
      <alignment horizontal="right" wrapText="1"/>
    </xf>
    <xf numFmtId="0" fontId="4" fillId="6" borderId="0" xfId="0" applyFont="1" applyFill="1" applyAlignment="1">
      <alignment horizontal="center"/>
    </xf>
    <xf numFmtId="164" fontId="8" fillId="4" borderId="7" xfId="0" applyNumberFormat="1" applyFont="1" applyFill="1" applyBorder="1" applyAlignment="1">
      <alignment wrapText="1"/>
    </xf>
    <xf numFmtId="0" fontId="9" fillId="5" borderId="5" xfId="0" applyFont="1" applyFill="1" applyBorder="1"/>
    <xf numFmtId="0" fontId="7" fillId="3" borderId="9" xfId="0" applyFont="1" applyFill="1" applyBorder="1" applyAlignment="1">
      <alignment horizontal="left" vertical="center" wrapText="1"/>
    </xf>
    <xf numFmtId="164" fontId="7" fillId="3" borderId="10" xfId="0" applyNumberFormat="1" applyFont="1" applyFill="1" applyBorder="1" applyAlignment="1">
      <alignment vertical="center" wrapText="1"/>
    </xf>
    <xf numFmtId="0" fontId="10" fillId="4" borderId="0" xfId="0" applyFont="1" applyFill="1" applyAlignment="1">
      <alignment horizontal="left" wrapText="1"/>
    </xf>
    <xf numFmtId="0" fontId="10" fillId="4" borderId="0" xfId="0" applyFont="1" applyFill="1" applyAlignment="1">
      <alignment horizontal="left"/>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7" fillId="3" borderId="10" xfId="0" applyFont="1" applyFill="1" applyBorder="1" applyAlignment="1">
      <alignment horizontal="right" vertical="center" wrapText="1"/>
    </xf>
    <xf numFmtId="0" fontId="2" fillId="2" borderId="1" xfId="0" applyFont="1" applyFill="1" applyBorder="1" applyAlignment="1">
      <alignment vertical="top" wrapText="1"/>
    </xf>
    <xf numFmtId="0" fontId="2" fillId="2" borderId="1" xfId="0" applyFont="1" applyFill="1" applyBorder="1" applyAlignment="1">
      <alignment horizontal="left" vertical="center" wrapText="1"/>
    </xf>
    <xf numFmtId="0" fontId="11" fillId="4" borderId="0" xfId="0" applyFont="1" applyFill="1"/>
    <xf numFmtId="0" fontId="1" fillId="4" borderId="0" xfId="0" applyFont="1" applyFill="1"/>
    <xf numFmtId="0" fontId="1" fillId="0" borderId="1" xfId="0" applyFont="1" applyBorder="1" applyAlignment="1">
      <alignment vertical="top" wrapText="1"/>
    </xf>
    <xf numFmtId="0" fontId="1" fillId="0" borderId="1" xfId="0" applyFont="1" applyBorder="1" applyAlignment="1">
      <alignment horizontal="left" vertical="center" wrapText="1"/>
    </xf>
    <xf numFmtId="0" fontId="1" fillId="4" borderId="1" xfId="0" applyFont="1" applyFill="1" applyBorder="1"/>
    <xf numFmtId="0" fontId="1" fillId="0" borderId="0" xfId="0" applyFont="1" applyAlignment="1">
      <alignment vertical="top"/>
    </xf>
    <xf numFmtId="0" fontId="1" fillId="0" borderId="0" xfId="0" applyFont="1" applyAlignment="1">
      <alignment horizontal="left" vertical="center"/>
    </xf>
    <xf numFmtId="0" fontId="1" fillId="4" borderId="0" xfId="0" applyFont="1" applyFill="1" applyAlignment="1">
      <alignment vertical="top"/>
    </xf>
    <xf numFmtId="0" fontId="1" fillId="4" borderId="0" xfId="0" applyFont="1" applyFill="1" applyAlignment="1">
      <alignment horizontal="left" vertical="center"/>
    </xf>
    <xf numFmtId="165" fontId="3" fillId="3" borderId="17" xfId="0" applyNumberFormat="1" applyFont="1" applyFill="1" applyBorder="1"/>
    <xf numFmtId="0" fontId="4" fillId="4" borderId="0" xfId="0" applyFont="1" applyFill="1" applyAlignment="1">
      <alignment horizontal="center"/>
    </xf>
    <xf numFmtId="0" fontId="10" fillId="4" borderId="0" xfId="0" applyFont="1" applyFill="1" applyAlignment="1">
      <alignment horizontal="center" wrapText="1"/>
    </xf>
    <xf numFmtId="0" fontId="9" fillId="5" borderId="4" xfId="0" applyFont="1" applyFill="1" applyBorder="1" applyAlignment="1">
      <alignment horizontal="center"/>
    </xf>
    <xf numFmtId="0" fontId="8" fillId="7" borderId="6" xfId="0" applyFont="1" applyFill="1" applyBorder="1" applyAlignment="1">
      <alignment horizontal="center" wrapText="1"/>
    </xf>
    <xf numFmtId="0" fontId="8" fillId="7" borderId="8" xfId="0" applyFont="1" applyFill="1" applyBorder="1" applyAlignment="1">
      <alignment horizontal="center" wrapText="1"/>
    </xf>
    <xf numFmtId="0" fontId="7" fillId="3" borderId="9" xfId="0" applyFont="1" applyFill="1" applyBorder="1" applyAlignment="1">
      <alignment horizontal="center" vertical="center" wrapText="1"/>
    </xf>
    <xf numFmtId="0" fontId="3" fillId="3" borderId="16" xfId="0" applyFont="1" applyFill="1" applyBorder="1" applyAlignment="1">
      <alignment horizontal="center"/>
    </xf>
    <xf numFmtId="0" fontId="3" fillId="4" borderId="0" xfId="0" applyFont="1" applyFill="1" applyAlignment="1">
      <alignment horizontal="center"/>
    </xf>
    <xf numFmtId="164" fontId="4" fillId="4" borderId="3" xfId="0" applyNumberFormat="1" applyFont="1" applyFill="1" applyBorder="1" applyAlignment="1">
      <alignment wrapText="1"/>
    </xf>
    <xf numFmtId="164" fontId="4" fillId="5" borderId="15" xfId="0" applyNumberFormat="1" applyFont="1" applyFill="1" applyBorder="1" applyAlignment="1">
      <alignment wrapText="1"/>
    </xf>
    <xf numFmtId="0" fontId="8" fillId="5" borderId="8" xfId="0" applyFont="1" applyFill="1" applyBorder="1" applyAlignment="1">
      <alignment horizontal="center" wrapText="1"/>
    </xf>
    <xf numFmtId="164" fontId="8" fillId="5" borderId="7" xfId="0" applyNumberFormat="1" applyFont="1" applyFill="1" applyBorder="1" applyAlignment="1">
      <alignment wrapText="1"/>
    </xf>
    <xf numFmtId="0" fontId="4" fillId="4" borderId="8" xfId="0" applyFont="1" applyFill="1" applyBorder="1" applyAlignment="1">
      <alignment horizontal="left" vertical="top" wrapText="1"/>
    </xf>
    <xf numFmtId="164" fontId="4" fillId="4" borderId="2" xfId="0" applyNumberFormat="1" applyFont="1" applyFill="1" applyBorder="1" applyAlignment="1">
      <alignment wrapText="1"/>
    </xf>
    <xf numFmtId="164" fontId="8" fillId="8" borderId="7" xfId="0" applyNumberFormat="1" applyFont="1" applyFill="1" applyBorder="1" applyAlignment="1">
      <alignment wrapText="1"/>
    </xf>
    <xf numFmtId="0" fontId="8" fillId="7" borderId="4" xfId="0" applyFont="1" applyFill="1" applyBorder="1" applyAlignment="1">
      <alignment horizontal="center" wrapText="1"/>
    </xf>
    <xf numFmtId="0" fontId="4" fillId="4" borderId="1" xfId="0" applyFont="1" applyFill="1" applyBorder="1" applyAlignment="1">
      <alignment wrapText="1"/>
    </xf>
    <xf numFmtId="0" fontId="10" fillId="4" borderId="0" xfId="0" applyFont="1" applyFill="1"/>
  </cellXfs>
  <cellStyles count="1">
    <cellStyle name="Normal" xfId="0" builtinId="0"/>
  </cellStyles>
  <dxfs count="0"/>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596900</xdr:colOff>
      <xdr:row>2</xdr:row>
      <xdr:rowOff>104023</xdr:rowOff>
    </xdr:to>
    <xdr:pic>
      <xdr:nvPicPr>
        <xdr:cNvPr id="2" name="Picture 1" descr="Logo, company name&#10;&#10;Description automatically generated">
          <a:extLst>
            <a:ext uri="{FF2B5EF4-FFF2-40B4-BE49-F238E27FC236}">
              <a16:creationId xmlns:a16="http://schemas.microsoft.com/office/drawing/2014/main" id="{5A62E3AB-027A-4F42-8ADC-A7B860B15516}"/>
            </a:ext>
          </a:extLst>
        </xdr:cNvPr>
        <xdr:cNvPicPr>
          <a:picLocks noChangeAspect="1"/>
        </xdr:cNvPicPr>
      </xdr:nvPicPr>
      <xdr:blipFill>
        <a:blip xmlns:r="http://schemas.openxmlformats.org/officeDocument/2006/relationships" r:embed="rId1"/>
        <a:stretch>
          <a:fillRect/>
        </a:stretch>
      </xdr:blipFill>
      <xdr:spPr>
        <a:xfrm>
          <a:off x="114300" y="57150"/>
          <a:ext cx="485775" cy="4977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6E4E-33B9-4212-BF29-CB15951DAC40}">
  <sheetPr>
    <tabColor theme="8" tint="0.59999389629810485"/>
  </sheetPr>
  <dimension ref="A1:H51"/>
  <sheetViews>
    <sheetView tabSelected="1" zoomScaleNormal="100" workbookViewId="0">
      <selection activeCell="F14" sqref="F14"/>
    </sheetView>
  </sheetViews>
  <sheetFormatPr defaultColWidth="9.1796875" defaultRowHeight="12.5" x14ac:dyDescent="0.25"/>
  <cols>
    <col min="1" max="1" width="54.81640625" style="1" customWidth="1"/>
    <col min="2" max="2" width="24.26953125" style="1" customWidth="1"/>
    <col min="3" max="3" width="23.6328125" style="1" customWidth="1"/>
    <col min="4" max="4" width="36.54296875" style="1" customWidth="1"/>
    <col min="5" max="5" width="23.54296875" style="2" bestFit="1" customWidth="1"/>
    <col min="6" max="6" width="16.1796875" style="41" customWidth="1"/>
    <col min="7" max="7" width="14.54296875" style="2" customWidth="1"/>
    <col min="8" max="8" width="31.54296875" style="2" customWidth="1"/>
    <col min="9" max="16384" width="9.1796875" style="2"/>
  </cols>
  <sheetData>
    <row r="1" spans="1:6" ht="21.75" customHeight="1" x14ac:dyDescent="0.35">
      <c r="A1" s="2"/>
      <c r="B1" s="13" t="s">
        <v>0</v>
      </c>
      <c r="D1" s="13"/>
    </row>
    <row r="2" spans="1:6" x14ac:dyDescent="0.25">
      <c r="A2" s="14"/>
      <c r="D2" s="2"/>
    </row>
    <row r="3" spans="1:6" x14ac:dyDescent="0.25">
      <c r="A3" s="14"/>
      <c r="D3" s="2"/>
    </row>
    <row r="4" spans="1:6" x14ac:dyDescent="0.25">
      <c r="A4" s="14" t="s">
        <v>1</v>
      </c>
      <c r="B4" s="15"/>
      <c r="D4" s="2"/>
      <c r="F4" s="42"/>
    </row>
    <row r="5" spans="1:6" ht="13" thickBot="1" x14ac:dyDescent="0.3">
      <c r="A5" s="58" t="s">
        <v>143</v>
      </c>
      <c r="B5" s="21"/>
      <c r="C5" s="21"/>
      <c r="D5" s="21"/>
      <c r="E5" s="20"/>
    </row>
    <row r="6" spans="1:6" s="8" customFormat="1" ht="63" thickBot="1" x14ac:dyDescent="0.4">
      <c r="A6" s="24" t="s">
        <v>2</v>
      </c>
      <c r="B6" s="25" t="s">
        <v>3</v>
      </c>
      <c r="C6" s="22" t="s">
        <v>142</v>
      </c>
      <c r="D6" s="23" t="s">
        <v>4</v>
      </c>
    </row>
    <row r="7" spans="1:6" s="7" customFormat="1" x14ac:dyDescent="0.25">
      <c r="A7" s="12" t="s">
        <v>5</v>
      </c>
      <c r="B7" s="26"/>
      <c r="C7" s="43"/>
      <c r="D7" s="17"/>
    </row>
    <row r="8" spans="1:6" s="1" customFormat="1" x14ac:dyDescent="0.25">
      <c r="A8" s="9" t="s">
        <v>6</v>
      </c>
      <c r="B8" s="49">
        <v>5205</v>
      </c>
      <c r="C8" s="44"/>
      <c r="D8" s="16">
        <f>C8*$B8</f>
        <v>0</v>
      </c>
    </row>
    <row r="9" spans="1:6" s="1" customFormat="1" x14ac:dyDescent="0.25">
      <c r="A9" s="10" t="s">
        <v>7</v>
      </c>
      <c r="B9" s="49">
        <v>2315</v>
      </c>
      <c r="C9" s="44"/>
      <c r="D9" s="16"/>
    </row>
    <row r="10" spans="1:6" s="1" customFormat="1" ht="25" x14ac:dyDescent="0.25">
      <c r="A10" s="10" t="s">
        <v>8</v>
      </c>
      <c r="B10" s="49">
        <v>15306</v>
      </c>
      <c r="C10" s="45"/>
      <c r="D10" s="16">
        <f>C10*$B10</f>
        <v>0</v>
      </c>
    </row>
    <row r="11" spans="1:6" s="1" customFormat="1" ht="25" x14ac:dyDescent="0.25">
      <c r="A11" s="57" t="s">
        <v>141</v>
      </c>
      <c r="B11" s="49">
        <v>7283</v>
      </c>
      <c r="C11" s="56"/>
      <c r="D11" s="16">
        <f>C11*$B11</f>
        <v>0</v>
      </c>
    </row>
    <row r="12" spans="1:6" s="7" customFormat="1" x14ac:dyDescent="0.25">
      <c r="A12" s="11" t="s">
        <v>9</v>
      </c>
      <c r="B12" s="27"/>
      <c r="C12" s="43"/>
      <c r="D12" s="17"/>
    </row>
    <row r="13" spans="1:6" s="1" customFormat="1" ht="25" x14ac:dyDescent="0.25">
      <c r="A13" s="9" t="s">
        <v>10</v>
      </c>
      <c r="B13" s="49">
        <v>1982</v>
      </c>
      <c r="C13" s="44"/>
      <c r="D13" s="16">
        <f t="shared" ref="D13:D23" si="0">C13*$B13</f>
        <v>0</v>
      </c>
    </row>
    <row r="14" spans="1:6" s="1" customFormat="1" ht="25" x14ac:dyDescent="0.25">
      <c r="A14" s="10" t="s">
        <v>11</v>
      </c>
      <c r="B14" s="49">
        <v>2315</v>
      </c>
      <c r="C14" s="45"/>
      <c r="D14" s="16">
        <f t="shared" si="0"/>
        <v>0</v>
      </c>
    </row>
    <row r="15" spans="1:6" s="1" customFormat="1" ht="25" x14ac:dyDescent="0.25">
      <c r="A15" s="10" t="s">
        <v>12</v>
      </c>
      <c r="B15" s="49">
        <v>18420</v>
      </c>
      <c r="C15" s="45"/>
      <c r="D15" s="16">
        <f t="shared" si="0"/>
        <v>0</v>
      </c>
    </row>
    <row r="16" spans="1:6" s="1" customFormat="1" ht="25" x14ac:dyDescent="0.25">
      <c r="A16" s="10" t="s">
        <v>13</v>
      </c>
      <c r="B16" s="49">
        <v>2315</v>
      </c>
      <c r="C16" s="45"/>
      <c r="D16" s="16">
        <f t="shared" si="0"/>
        <v>0</v>
      </c>
    </row>
    <row r="17" spans="1:4" s="1" customFormat="1" ht="37.5" x14ac:dyDescent="0.25">
      <c r="A17" s="10" t="s">
        <v>14</v>
      </c>
      <c r="B17" s="49">
        <v>13382</v>
      </c>
      <c r="C17" s="45"/>
      <c r="D17" s="16">
        <f t="shared" si="0"/>
        <v>0</v>
      </c>
    </row>
    <row r="18" spans="1:4" s="1" customFormat="1" ht="25" x14ac:dyDescent="0.25">
      <c r="A18" s="57" t="s">
        <v>141</v>
      </c>
      <c r="B18" s="49">
        <v>7283</v>
      </c>
      <c r="C18" s="45"/>
      <c r="D18" s="16">
        <f t="shared" si="0"/>
        <v>0</v>
      </c>
    </row>
    <row r="19" spans="1:4" s="1" customFormat="1" x14ac:dyDescent="0.25">
      <c r="A19" s="11" t="s">
        <v>15</v>
      </c>
      <c r="B19" s="50"/>
      <c r="C19" s="51"/>
      <c r="D19" s="52"/>
    </row>
    <row r="20" spans="1:4" s="1" customFormat="1" x14ac:dyDescent="0.25">
      <c r="A20" s="9" t="s">
        <v>16</v>
      </c>
      <c r="B20" s="49">
        <v>1729</v>
      </c>
      <c r="C20" s="45"/>
      <c r="D20" s="16">
        <f t="shared" si="0"/>
        <v>0</v>
      </c>
    </row>
    <row r="21" spans="1:4" s="1" customFormat="1" x14ac:dyDescent="0.25">
      <c r="A21" s="10" t="s">
        <v>17</v>
      </c>
      <c r="B21" s="49">
        <v>7152</v>
      </c>
      <c r="C21" s="45"/>
      <c r="D21" s="16">
        <f t="shared" si="0"/>
        <v>0</v>
      </c>
    </row>
    <row r="22" spans="1:4" s="1" customFormat="1" x14ac:dyDescent="0.25">
      <c r="A22" s="11" t="s">
        <v>18</v>
      </c>
      <c r="B22" s="50"/>
      <c r="C22" s="51"/>
      <c r="D22" s="52"/>
    </row>
    <row r="23" spans="1:4" s="7" customFormat="1" ht="50" x14ac:dyDescent="0.25">
      <c r="A23" s="9" t="s">
        <v>19</v>
      </c>
      <c r="B23" s="49">
        <v>853</v>
      </c>
      <c r="C23" s="45"/>
      <c r="D23" s="16">
        <f t="shared" si="0"/>
        <v>0</v>
      </c>
    </row>
    <row r="24" spans="1:4" s="1" customFormat="1" ht="37.5" x14ac:dyDescent="0.25">
      <c r="A24" s="53" t="s">
        <v>20</v>
      </c>
      <c r="B24" s="49">
        <v>3582</v>
      </c>
      <c r="C24" s="45"/>
      <c r="D24" s="16">
        <f t="shared" ref="D24:D41" si="1">C24*$B24</f>
        <v>0</v>
      </c>
    </row>
    <row r="25" spans="1:4" s="1" customFormat="1" x14ac:dyDescent="0.25">
      <c r="A25" s="11" t="s">
        <v>21</v>
      </c>
      <c r="B25" s="50"/>
      <c r="C25" s="51"/>
      <c r="D25" s="55"/>
    </row>
    <row r="26" spans="1:4" s="1" customFormat="1" x14ac:dyDescent="0.25">
      <c r="A26" s="9" t="s">
        <v>22</v>
      </c>
      <c r="B26" s="49">
        <v>5387</v>
      </c>
      <c r="C26" s="45"/>
      <c r="D26" s="16">
        <f t="shared" si="1"/>
        <v>0</v>
      </c>
    </row>
    <row r="27" spans="1:4" s="1" customFormat="1" x14ac:dyDescent="0.25">
      <c r="A27" s="10" t="s">
        <v>23</v>
      </c>
      <c r="B27" s="49">
        <v>2155</v>
      </c>
      <c r="C27" s="45"/>
      <c r="D27" s="16">
        <f t="shared" si="1"/>
        <v>0</v>
      </c>
    </row>
    <row r="28" spans="1:4" s="1" customFormat="1" x14ac:dyDescent="0.25">
      <c r="A28" s="10" t="s">
        <v>24</v>
      </c>
      <c r="B28" s="49">
        <v>7182.9</v>
      </c>
      <c r="C28" s="45"/>
      <c r="D28" s="16">
        <f t="shared" si="1"/>
        <v>0</v>
      </c>
    </row>
    <row r="29" spans="1:4" s="1" customFormat="1" x14ac:dyDescent="0.25">
      <c r="A29" s="10" t="s">
        <v>25</v>
      </c>
      <c r="B29" s="49">
        <v>8081</v>
      </c>
      <c r="C29" s="45"/>
      <c r="D29" s="16">
        <f t="shared" si="1"/>
        <v>0</v>
      </c>
    </row>
    <row r="30" spans="1:4" s="1" customFormat="1" x14ac:dyDescent="0.25">
      <c r="A30" s="10" t="s">
        <v>26</v>
      </c>
      <c r="B30" s="49">
        <v>7183</v>
      </c>
      <c r="C30" s="45"/>
      <c r="D30" s="16">
        <f t="shared" si="1"/>
        <v>0</v>
      </c>
    </row>
    <row r="31" spans="1:4" s="1" customFormat="1" x14ac:dyDescent="0.25">
      <c r="A31" s="10" t="s">
        <v>27</v>
      </c>
      <c r="B31" s="49">
        <v>8979</v>
      </c>
      <c r="C31" s="45"/>
      <c r="D31" s="16">
        <f t="shared" si="1"/>
        <v>0</v>
      </c>
    </row>
    <row r="32" spans="1:4" s="1" customFormat="1" x14ac:dyDescent="0.25">
      <c r="A32" s="10" t="s">
        <v>28</v>
      </c>
      <c r="B32" s="49">
        <v>10774</v>
      </c>
      <c r="C32" s="45"/>
      <c r="D32" s="16">
        <f t="shared" si="1"/>
        <v>0</v>
      </c>
    </row>
    <row r="33" spans="1:8" s="1" customFormat="1" x14ac:dyDescent="0.25">
      <c r="A33" s="11" t="s">
        <v>29</v>
      </c>
      <c r="B33" s="50"/>
      <c r="C33" s="51"/>
      <c r="D33" s="55"/>
    </row>
    <row r="34" spans="1:8" s="1" customFormat="1" x14ac:dyDescent="0.25">
      <c r="A34" s="10" t="s">
        <v>30</v>
      </c>
      <c r="B34" s="49">
        <v>2029</v>
      </c>
      <c r="C34" s="45"/>
      <c r="D34" s="16">
        <f t="shared" si="1"/>
        <v>0</v>
      </c>
    </row>
    <row r="35" spans="1:8" s="1" customFormat="1" ht="25" x14ac:dyDescent="0.25">
      <c r="A35" s="10" t="s">
        <v>31</v>
      </c>
      <c r="B35" s="49">
        <v>795</v>
      </c>
      <c r="C35" s="45"/>
      <c r="D35" s="16">
        <f t="shared" si="1"/>
        <v>0</v>
      </c>
    </row>
    <row r="36" spans="1:8" s="1" customFormat="1" ht="37.5" x14ac:dyDescent="0.25">
      <c r="A36" s="10" t="s">
        <v>32</v>
      </c>
      <c r="B36" s="49">
        <v>288</v>
      </c>
      <c r="C36" s="45"/>
      <c r="D36" s="16">
        <f t="shared" si="1"/>
        <v>0</v>
      </c>
    </row>
    <row r="37" spans="1:8" s="1" customFormat="1" ht="25" x14ac:dyDescent="0.25">
      <c r="A37" s="10" t="s">
        <v>33</v>
      </c>
      <c r="B37" s="49">
        <v>156.14999999999998</v>
      </c>
      <c r="C37" s="45"/>
      <c r="D37" s="16">
        <f t="shared" si="1"/>
        <v>0</v>
      </c>
    </row>
    <row r="38" spans="1:8" s="1" customFormat="1" ht="37.5" x14ac:dyDescent="0.25">
      <c r="A38" s="10" t="s">
        <v>34</v>
      </c>
      <c r="B38" s="49">
        <v>364.34999999999997</v>
      </c>
      <c r="C38" s="45"/>
      <c r="D38" s="16">
        <f t="shared" si="1"/>
        <v>0</v>
      </c>
    </row>
    <row r="39" spans="1:8" s="1" customFormat="1" ht="37.5" x14ac:dyDescent="0.25">
      <c r="A39" s="10" t="s">
        <v>35</v>
      </c>
      <c r="B39" s="54" t="s">
        <v>36</v>
      </c>
      <c r="C39" s="45"/>
      <c r="D39" s="16"/>
    </row>
    <row r="40" spans="1:8" s="1" customFormat="1" ht="25" x14ac:dyDescent="0.25">
      <c r="A40" s="10" t="s">
        <v>37</v>
      </c>
      <c r="B40" s="54" t="s">
        <v>36</v>
      </c>
      <c r="C40" s="45"/>
      <c r="D40" s="16"/>
    </row>
    <row r="41" spans="1:8" s="1" customFormat="1" ht="87.5" x14ac:dyDescent="0.25">
      <c r="A41" s="10" t="s">
        <v>38</v>
      </c>
      <c r="B41" s="49">
        <v>700</v>
      </c>
      <c r="C41" s="45"/>
      <c r="D41" s="16">
        <f t="shared" si="1"/>
        <v>0</v>
      </c>
    </row>
    <row r="42" spans="1:8" s="3" customFormat="1" ht="13" thickBot="1" x14ac:dyDescent="0.3">
      <c r="A42" s="18"/>
      <c r="B42" s="28"/>
      <c r="C42" s="46" t="s">
        <v>39</v>
      </c>
      <c r="D42" s="19">
        <f>SUM(D8:D41)</f>
        <v>0</v>
      </c>
    </row>
    <row r="43" spans="1:8" s="3" customFormat="1" ht="13" thickBot="1" x14ac:dyDescent="0.3">
      <c r="C43" s="47" t="s">
        <v>40</v>
      </c>
      <c r="D43" s="40">
        <f>D42*1.1</f>
        <v>0</v>
      </c>
    </row>
    <row r="44" spans="1:8" x14ac:dyDescent="0.25">
      <c r="A44" s="5"/>
      <c r="B44" s="5"/>
      <c r="C44" s="6"/>
      <c r="D44" s="6"/>
      <c r="E44" s="3"/>
      <c r="F44" s="48"/>
      <c r="G44" s="3"/>
      <c r="H44" s="3"/>
    </row>
    <row r="45" spans="1:8" x14ac:dyDescent="0.25">
      <c r="A45" s="5"/>
      <c r="B45" s="5"/>
      <c r="C45" s="5"/>
      <c r="D45" s="5"/>
    </row>
    <row r="46" spans="1:8" x14ac:dyDescent="0.25">
      <c r="A46" s="5"/>
      <c r="B46" s="5"/>
      <c r="C46" s="5"/>
      <c r="D46" s="5"/>
    </row>
    <row r="47" spans="1:8" x14ac:dyDescent="0.25">
      <c r="A47" s="5"/>
      <c r="B47" s="5"/>
      <c r="C47" s="5"/>
      <c r="D47" s="5"/>
    </row>
    <row r="50" spans="1:8" s="3" customFormat="1" x14ac:dyDescent="0.25">
      <c r="A50" s="1"/>
      <c r="B50" s="1"/>
      <c r="C50" s="1"/>
      <c r="D50" s="1"/>
      <c r="E50" s="2"/>
      <c r="F50" s="41"/>
      <c r="G50" s="2"/>
      <c r="H50" s="2"/>
    </row>
    <row r="51" spans="1:8" x14ac:dyDescent="0.25">
      <c r="A51" s="4"/>
      <c r="B51" s="4"/>
      <c r="C51" s="4"/>
      <c r="D51" s="4"/>
      <c r="E51" s="3"/>
      <c r="F51" s="48"/>
      <c r="G51" s="3"/>
      <c r="H51" s="3"/>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7EFB943-477E-41CC-A5E4-E092D848EF07}">
          <x14:formula1>
            <xm:f>'Drop-down list'!$B:$B</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A0A3-AF43-49AC-9783-47B5A041CD0F}">
  <dimension ref="A1:F75"/>
  <sheetViews>
    <sheetView workbookViewId="0">
      <selection activeCell="D25" sqref="D25"/>
    </sheetView>
  </sheetViews>
  <sheetFormatPr defaultColWidth="9.1796875" defaultRowHeight="13.5" x14ac:dyDescent="0.25"/>
  <cols>
    <col min="1" max="1" width="88.453125" style="36" bestFit="1" customWidth="1"/>
    <col min="2" max="2" width="16.81640625" style="37" bestFit="1" customWidth="1"/>
    <col min="3" max="3" width="9.1796875" style="32"/>
    <col min="4" max="4" width="25.54296875" style="32" customWidth="1"/>
    <col min="5" max="16384" width="9.1796875" style="32"/>
  </cols>
  <sheetData>
    <row r="1" spans="1:6" ht="14" x14ac:dyDescent="0.3">
      <c r="A1" s="29" t="s">
        <v>41</v>
      </c>
      <c r="B1" s="30" t="s">
        <v>42</v>
      </c>
      <c r="D1" s="30" t="s">
        <v>43</v>
      </c>
      <c r="F1" s="31"/>
    </row>
    <row r="2" spans="1:6" x14ac:dyDescent="0.25">
      <c r="A2" s="33" t="s">
        <v>44</v>
      </c>
      <c r="B2" s="34" t="s">
        <v>45</v>
      </c>
      <c r="D2" s="35" t="s">
        <v>46</v>
      </c>
    </row>
    <row r="3" spans="1:6" x14ac:dyDescent="0.25">
      <c r="A3" s="33" t="s">
        <v>47</v>
      </c>
      <c r="B3" s="34" t="s">
        <v>48</v>
      </c>
      <c r="D3" s="35" t="s">
        <v>49</v>
      </c>
    </row>
    <row r="4" spans="1:6" ht="27" x14ac:dyDescent="0.25">
      <c r="A4" s="33" t="s">
        <v>50</v>
      </c>
      <c r="B4" s="34" t="s">
        <v>51</v>
      </c>
      <c r="D4" s="35" t="s">
        <v>52</v>
      </c>
    </row>
    <row r="5" spans="1:6" x14ac:dyDescent="0.25">
      <c r="A5" s="33" t="s">
        <v>53</v>
      </c>
      <c r="B5" s="34" t="s">
        <v>54</v>
      </c>
    </row>
    <row r="6" spans="1:6" x14ac:dyDescent="0.25">
      <c r="A6" s="33" t="s">
        <v>55</v>
      </c>
      <c r="B6" s="34" t="s">
        <v>56</v>
      </c>
    </row>
    <row r="7" spans="1:6" x14ac:dyDescent="0.25">
      <c r="A7" s="33" t="s">
        <v>57</v>
      </c>
      <c r="B7" s="34" t="s">
        <v>58</v>
      </c>
    </row>
    <row r="8" spans="1:6" x14ac:dyDescent="0.25">
      <c r="A8" s="33" t="s">
        <v>59</v>
      </c>
      <c r="B8" s="34" t="s">
        <v>60</v>
      </c>
    </row>
    <row r="9" spans="1:6" x14ac:dyDescent="0.25">
      <c r="A9" s="33" t="s">
        <v>61</v>
      </c>
      <c r="B9" s="34" t="s">
        <v>62</v>
      </c>
    </row>
    <row r="10" spans="1:6" x14ac:dyDescent="0.25">
      <c r="A10" s="33" t="s">
        <v>63</v>
      </c>
      <c r="B10" s="34" t="s">
        <v>64</v>
      </c>
    </row>
    <row r="11" spans="1:6" x14ac:dyDescent="0.25">
      <c r="A11" s="33" t="s">
        <v>65</v>
      </c>
      <c r="B11" s="34" t="s">
        <v>66</v>
      </c>
    </row>
    <row r="12" spans="1:6" x14ac:dyDescent="0.25">
      <c r="A12" s="33" t="s">
        <v>67</v>
      </c>
      <c r="B12" s="34" t="s">
        <v>68</v>
      </c>
    </row>
    <row r="13" spans="1:6" x14ac:dyDescent="0.25">
      <c r="A13" s="33" t="s">
        <v>69</v>
      </c>
      <c r="B13" s="34" t="s">
        <v>70</v>
      </c>
    </row>
    <row r="14" spans="1:6" x14ac:dyDescent="0.25">
      <c r="A14" s="33" t="s">
        <v>71</v>
      </c>
      <c r="B14" s="34" t="s">
        <v>72</v>
      </c>
    </row>
    <row r="15" spans="1:6" x14ac:dyDescent="0.25">
      <c r="A15" s="33" t="s">
        <v>73</v>
      </c>
      <c r="B15" s="34" t="s">
        <v>74</v>
      </c>
    </row>
    <row r="16" spans="1:6" x14ac:dyDescent="0.25">
      <c r="A16" s="33" t="s">
        <v>75</v>
      </c>
      <c r="B16" s="34" t="s">
        <v>76</v>
      </c>
    </row>
    <row r="17" spans="1:2" x14ac:dyDescent="0.25">
      <c r="A17" s="33" t="s">
        <v>77</v>
      </c>
      <c r="B17" s="34" t="s">
        <v>78</v>
      </c>
    </row>
    <row r="18" spans="1:2" x14ac:dyDescent="0.25">
      <c r="A18" s="33" t="s">
        <v>79</v>
      </c>
      <c r="B18" s="34" t="s">
        <v>80</v>
      </c>
    </row>
    <row r="19" spans="1:2" x14ac:dyDescent="0.25">
      <c r="A19" s="33" t="s">
        <v>81</v>
      </c>
      <c r="B19" s="34" t="s">
        <v>82</v>
      </c>
    </row>
    <row r="20" spans="1:2" x14ac:dyDescent="0.25">
      <c r="A20" s="33" t="s">
        <v>83</v>
      </c>
      <c r="B20" s="34" t="s">
        <v>84</v>
      </c>
    </row>
    <row r="21" spans="1:2" x14ac:dyDescent="0.25">
      <c r="A21" s="33" t="s">
        <v>85</v>
      </c>
      <c r="B21" s="34" t="s">
        <v>86</v>
      </c>
    </row>
    <row r="22" spans="1:2" x14ac:dyDescent="0.25">
      <c r="A22" s="33" t="s">
        <v>87</v>
      </c>
      <c r="B22" s="34" t="s">
        <v>88</v>
      </c>
    </row>
    <row r="23" spans="1:2" x14ac:dyDescent="0.25">
      <c r="A23" s="33" t="s">
        <v>89</v>
      </c>
      <c r="B23" s="34" t="s">
        <v>90</v>
      </c>
    </row>
    <row r="24" spans="1:2" x14ac:dyDescent="0.25">
      <c r="A24" s="33" t="s">
        <v>91</v>
      </c>
      <c r="B24" s="34" t="s">
        <v>92</v>
      </c>
    </row>
    <row r="25" spans="1:2" x14ac:dyDescent="0.25">
      <c r="A25" s="33" t="s">
        <v>93</v>
      </c>
      <c r="B25" s="34" t="s">
        <v>94</v>
      </c>
    </row>
    <row r="26" spans="1:2" x14ac:dyDescent="0.25">
      <c r="A26" s="33" t="s">
        <v>95</v>
      </c>
      <c r="B26" s="34" t="s">
        <v>96</v>
      </c>
    </row>
    <row r="27" spans="1:2" x14ac:dyDescent="0.25">
      <c r="A27" s="33" t="s">
        <v>97</v>
      </c>
      <c r="B27" s="34" t="s">
        <v>98</v>
      </c>
    </row>
    <row r="28" spans="1:2" x14ac:dyDescent="0.25">
      <c r="A28" s="33" t="s">
        <v>99</v>
      </c>
      <c r="B28" s="34" t="s">
        <v>100</v>
      </c>
    </row>
    <row r="29" spans="1:2" x14ac:dyDescent="0.25">
      <c r="A29" s="33" t="s">
        <v>101</v>
      </c>
      <c r="B29" s="34" t="s">
        <v>102</v>
      </c>
    </row>
    <row r="30" spans="1:2" x14ac:dyDescent="0.25">
      <c r="A30" s="33" t="s">
        <v>103</v>
      </c>
      <c r="B30" s="34" t="s">
        <v>104</v>
      </c>
    </row>
    <row r="31" spans="1:2" x14ac:dyDescent="0.25">
      <c r="A31" s="33" t="s">
        <v>105</v>
      </c>
      <c r="B31" s="34" t="s">
        <v>106</v>
      </c>
    </row>
    <row r="32" spans="1:2" x14ac:dyDescent="0.25">
      <c r="A32" s="33" t="s">
        <v>107</v>
      </c>
      <c r="B32" s="34" t="s">
        <v>108</v>
      </c>
    </row>
    <row r="33" spans="1:2" x14ac:dyDescent="0.25">
      <c r="A33" s="33" t="s">
        <v>109</v>
      </c>
      <c r="B33" s="34" t="s">
        <v>110</v>
      </c>
    </row>
    <row r="34" spans="1:2" x14ac:dyDescent="0.25">
      <c r="A34" s="33" t="s">
        <v>111</v>
      </c>
      <c r="B34" s="34" t="s">
        <v>112</v>
      </c>
    </row>
    <row r="35" spans="1:2" x14ac:dyDescent="0.25">
      <c r="A35" s="33" t="s">
        <v>113</v>
      </c>
      <c r="B35" s="34" t="s">
        <v>114</v>
      </c>
    </row>
    <row r="36" spans="1:2" x14ac:dyDescent="0.25">
      <c r="A36" s="33" t="s">
        <v>115</v>
      </c>
      <c r="B36" s="34" t="s">
        <v>116</v>
      </c>
    </row>
    <row r="37" spans="1:2" x14ac:dyDescent="0.25">
      <c r="A37" s="33" t="s">
        <v>117</v>
      </c>
      <c r="B37" s="34" t="s">
        <v>118</v>
      </c>
    </row>
    <row r="38" spans="1:2" x14ac:dyDescent="0.25">
      <c r="A38" s="33" t="s">
        <v>119</v>
      </c>
      <c r="B38" s="34" t="s">
        <v>120</v>
      </c>
    </row>
    <row r="39" spans="1:2" x14ac:dyDescent="0.25">
      <c r="A39" s="33" t="s">
        <v>121</v>
      </c>
      <c r="B39" s="34" t="s">
        <v>122</v>
      </c>
    </row>
    <row r="40" spans="1:2" x14ac:dyDescent="0.25">
      <c r="A40" s="33" t="s">
        <v>123</v>
      </c>
      <c r="B40" s="34" t="s">
        <v>124</v>
      </c>
    </row>
    <row r="41" spans="1:2" x14ac:dyDescent="0.25">
      <c r="A41" s="33" t="s">
        <v>125</v>
      </c>
      <c r="B41" s="34" t="s">
        <v>126</v>
      </c>
    </row>
    <row r="42" spans="1:2" x14ac:dyDescent="0.25">
      <c r="A42" s="33" t="s">
        <v>127</v>
      </c>
      <c r="B42" s="34" t="s">
        <v>128</v>
      </c>
    </row>
    <row r="43" spans="1:2" x14ac:dyDescent="0.25">
      <c r="A43" s="33" t="s">
        <v>129</v>
      </c>
      <c r="B43" s="34" t="s">
        <v>130</v>
      </c>
    </row>
    <row r="44" spans="1:2" x14ac:dyDescent="0.25">
      <c r="A44" s="33" t="s">
        <v>131</v>
      </c>
      <c r="B44" s="34" t="s">
        <v>132</v>
      </c>
    </row>
    <row r="45" spans="1:2" x14ac:dyDescent="0.25">
      <c r="A45" s="33" t="s">
        <v>133</v>
      </c>
      <c r="B45" s="34" t="s">
        <v>134</v>
      </c>
    </row>
    <row r="46" spans="1:2" x14ac:dyDescent="0.25">
      <c r="A46" s="33" t="s">
        <v>135</v>
      </c>
      <c r="B46" s="34" t="s">
        <v>136</v>
      </c>
    </row>
    <row r="47" spans="1:2" x14ac:dyDescent="0.25">
      <c r="A47" s="33" t="s">
        <v>137</v>
      </c>
      <c r="B47" s="34" t="s">
        <v>138</v>
      </c>
    </row>
    <row r="48" spans="1:2" x14ac:dyDescent="0.25">
      <c r="A48" s="33" t="s">
        <v>139</v>
      </c>
      <c r="B48" s="34" t="s">
        <v>140</v>
      </c>
    </row>
    <row r="49" spans="1:2" x14ac:dyDescent="0.25">
      <c r="A49" s="38"/>
      <c r="B49" s="39"/>
    </row>
    <row r="50" spans="1:2" x14ac:dyDescent="0.25">
      <c r="A50" s="38"/>
      <c r="B50" s="39"/>
    </row>
    <row r="51" spans="1:2" x14ac:dyDescent="0.25">
      <c r="A51" s="38"/>
      <c r="B51" s="39"/>
    </row>
    <row r="52" spans="1:2" x14ac:dyDescent="0.25">
      <c r="A52" s="38"/>
      <c r="B52" s="39"/>
    </row>
    <row r="53" spans="1:2" x14ac:dyDescent="0.25">
      <c r="A53" s="38"/>
      <c r="B53" s="39"/>
    </row>
    <row r="54" spans="1:2" x14ac:dyDescent="0.25">
      <c r="A54" s="38"/>
      <c r="B54" s="39"/>
    </row>
    <row r="55" spans="1:2" x14ac:dyDescent="0.25">
      <c r="A55" s="38"/>
      <c r="B55" s="39"/>
    </row>
    <row r="56" spans="1:2" x14ac:dyDescent="0.25">
      <c r="A56" s="38"/>
      <c r="B56" s="39"/>
    </row>
    <row r="57" spans="1:2" x14ac:dyDescent="0.25">
      <c r="A57" s="38"/>
      <c r="B57" s="39"/>
    </row>
    <row r="58" spans="1:2" x14ac:dyDescent="0.25">
      <c r="A58" s="38"/>
      <c r="B58" s="39"/>
    </row>
    <row r="59" spans="1:2" x14ac:dyDescent="0.25">
      <c r="A59" s="38"/>
      <c r="B59" s="39"/>
    </row>
    <row r="60" spans="1:2" x14ac:dyDescent="0.25">
      <c r="A60" s="38"/>
      <c r="B60" s="39"/>
    </row>
    <row r="61" spans="1:2" x14ac:dyDescent="0.25">
      <c r="A61" s="38"/>
      <c r="B61" s="39"/>
    </row>
    <row r="62" spans="1:2" x14ac:dyDescent="0.25">
      <c r="A62" s="38"/>
      <c r="B62" s="39"/>
    </row>
    <row r="63" spans="1:2" x14ac:dyDescent="0.25">
      <c r="A63" s="38"/>
      <c r="B63" s="39"/>
    </row>
    <row r="64" spans="1:2" x14ac:dyDescent="0.25">
      <c r="A64" s="38"/>
      <c r="B64" s="39"/>
    </row>
    <row r="65" spans="1:2" x14ac:dyDescent="0.25">
      <c r="A65" s="38"/>
      <c r="B65" s="39"/>
    </row>
    <row r="66" spans="1:2" x14ac:dyDescent="0.25">
      <c r="A66" s="38"/>
      <c r="B66" s="39"/>
    </row>
    <row r="67" spans="1:2" x14ac:dyDescent="0.25">
      <c r="A67" s="38"/>
      <c r="B67" s="39"/>
    </row>
    <row r="68" spans="1:2" x14ac:dyDescent="0.25">
      <c r="A68" s="38"/>
      <c r="B68" s="39"/>
    </row>
    <row r="69" spans="1:2" x14ac:dyDescent="0.25">
      <c r="A69" s="38"/>
      <c r="B69" s="39"/>
    </row>
    <row r="70" spans="1:2" x14ac:dyDescent="0.25">
      <c r="A70" s="38"/>
      <c r="B70" s="39"/>
    </row>
    <row r="71" spans="1:2" x14ac:dyDescent="0.25">
      <c r="A71" s="38"/>
      <c r="B71" s="39"/>
    </row>
    <row r="72" spans="1:2" x14ac:dyDescent="0.25">
      <c r="A72" s="38"/>
      <c r="B72" s="39"/>
    </row>
    <row r="73" spans="1:2" x14ac:dyDescent="0.25">
      <c r="A73" s="38"/>
      <c r="B73" s="39"/>
    </row>
    <row r="74" spans="1:2" x14ac:dyDescent="0.25">
      <c r="A74" s="38"/>
      <c r="B74" s="39"/>
    </row>
    <row r="75" spans="1:2" x14ac:dyDescent="0.25">
      <c r="A75" s="38"/>
      <c r="B75" s="39"/>
    </row>
  </sheetData>
  <sortState xmlns:xlrd2="http://schemas.microsoft.com/office/spreadsheetml/2017/richdata2" ref="A4:B46">
    <sortCondition ref="B5:B4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AA29B94488740AB3D28C2D7B8D08B" ma:contentTypeVersion="10" ma:contentTypeDescription="Create a new document." ma:contentTypeScope="" ma:versionID="166b1e6ef203451405e35853d4cfe95b">
  <xsd:schema xmlns:xsd="http://www.w3.org/2001/XMLSchema" xmlns:xs="http://www.w3.org/2001/XMLSchema" xmlns:p="http://schemas.microsoft.com/office/2006/metadata/properties" xmlns:ns2="f89727ff-c7d7-44f6-b2bf-f3323138239a" xmlns:ns3="43c4d28d-e536-4809-a92c-bb1000672a81" targetNamespace="http://schemas.microsoft.com/office/2006/metadata/properties" ma:root="true" ma:fieldsID="a942d83a7b1168b744d703a211db357a" ns2:_="" ns3:_="">
    <xsd:import namespace="f89727ff-c7d7-44f6-b2bf-f3323138239a"/>
    <xsd:import namespace="43c4d28d-e536-4809-a92c-bb1000672a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727ff-c7d7-44f6-b2bf-f332313823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e3bcf4e-c978-45e4-aaa3-01616386cb1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4d28d-e536-4809-a92c-bb1000672a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b744c4c-ceb7-4983-b79a-4df2db27d8a8}" ma:internalName="TaxCatchAll" ma:showField="CatchAllData" ma:web="43c4d28d-e536-4809-a92c-bb1000672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c4d28d-e536-4809-a92c-bb1000672a81" xsi:nil="true"/>
    <lcf76f155ced4ddcb4097134ff3c332f xmlns="f89727ff-c7d7-44f6-b2bf-f332313823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F7DDB0-CF36-487C-9574-9D07B6518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727ff-c7d7-44f6-b2bf-f3323138239a"/>
    <ds:schemaRef ds:uri="43c4d28d-e536-4809-a92c-bb1000672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60D5D-E48E-413E-B198-B966A13C7892}">
  <ds:schemaRefs>
    <ds:schemaRef ds:uri="http://schemas.microsoft.com/sharepoint/v3/contenttype/forms"/>
  </ds:schemaRefs>
</ds:datastoreItem>
</file>

<file path=customXml/itemProps3.xml><?xml version="1.0" encoding="utf-8"?>
<ds:datastoreItem xmlns:ds="http://schemas.openxmlformats.org/officeDocument/2006/customXml" ds:itemID="{CC7C06AE-BD2B-40C0-836B-05407E6CA987}">
  <ds:schemaRefs>
    <ds:schemaRef ds:uri="http://purl.org/dc/elements/1.1/"/>
    <ds:schemaRef ds:uri="http://schemas.microsoft.com/office/2006/documentManagement/types"/>
    <ds:schemaRef ds:uri="f89727ff-c7d7-44f6-b2bf-f3323138239a"/>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43c4d28d-e536-4809-a92c-bb1000672a8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Fee Calc (variable invoice)</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To</dc:creator>
  <cp:keywords/>
  <dc:description/>
  <cp:lastModifiedBy>Stephanie Korilis</cp:lastModifiedBy>
  <cp:revision/>
  <dcterms:created xsi:type="dcterms:W3CDTF">2024-10-24T03:07:59Z</dcterms:created>
  <dcterms:modified xsi:type="dcterms:W3CDTF">2026-05-18T04:54:56Z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0x010100D2CAA29B94488740AB3D28C2D7B8D08B</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